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0.63\그린스마트미래학교지원센터\☆ 사전기획 적정성 검토\03_05 심의, 자문위원 모집(2026)\01-2 전문위원(심의, 자문) 모집계획(안)(공고문 포함)__ 작업중\"/>
    </mc:Choice>
  </mc:AlternateContent>
  <xr:revisionPtr revIDLastSave="0" documentId="13_ncr:1_{C6309794-D3F4-46ED-ABED-D09B977639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안내" sheetId="5" r:id="rId1"/>
    <sheet name="입력(작성양식)" sheetId="3" r:id="rId2"/>
    <sheet name="출력(신청서)" sheetId="8" r:id="rId3"/>
    <sheet name="리스트(숨김)" sheetId="9" state="hidden" r:id="rId4"/>
  </sheets>
  <definedNames>
    <definedName name="_xlnm._FilterDatabase" localSheetId="0" hidden="1">#REF!</definedName>
    <definedName name="_xlnm._FilterDatabase" localSheetId="1" hidden="1">#REF!</definedName>
    <definedName name="_xlnm._FilterDatabase" hidden="1">#REF!</definedName>
    <definedName name="_xlnm.Print_Area" localSheetId="0">안내!$A$1:$C$9</definedName>
    <definedName name="_xlnm.Print_Area" localSheetId="1">'입력(작성양식)'!$A$12:$G$115</definedName>
    <definedName name="_xlnm.Print_Area" localSheetId="2">'출력(신청서)'!$A$1:$K$70</definedName>
    <definedName name="_xlnm.Print_Area">#REF!</definedName>
    <definedName name="교육공무원" localSheetId="1">'입력(작성양식)'!$C$9:$C$11</definedName>
    <definedName name="기타" localSheetId="1">'입력(작성양식)'!#REF!</definedName>
    <definedName name="대학" localSheetId="1">'입력(작성양식)'!$C$4:$C$8</definedName>
    <definedName name="심의위원">'입력(작성양식)'!$K$69:$K$78</definedName>
    <definedName name="연구기관" localSheetId="1">'입력(작성양식)'!#REF!</definedName>
    <definedName name="자격" localSheetId="1">'입력(작성양식)'!$C$2:$C$3</definedName>
    <definedName name="자문위원">'입력(작성양식)'!$K$63:$K$68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8" l="1"/>
  <c r="H23" i="8"/>
  <c r="C23" i="8"/>
  <c r="I67" i="8" l="1"/>
  <c r="I68" i="8"/>
  <c r="I69" i="8"/>
  <c r="I70" i="8"/>
  <c r="F67" i="8"/>
  <c r="F68" i="8"/>
  <c r="F69" i="8"/>
  <c r="F70" i="8"/>
  <c r="C67" i="8"/>
  <c r="C68" i="8"/>
  <c r="C69" i="8"/>
  <c r="C70" i="8"/>
  <c r="I66" i="8"/>
  <c r="F66" i="8"/>
  <c r="C66" i="8"/>
  <c r="H62" i="8"/>
  <c r="H63" i="8"/>
  <c r="H64" i="8"/>
  <c r="J62" i="8"/>
  <c r="J63" i="8"/>
  <c r="J64" i="8"/>
  <c r="F62" i="8"/>
  <c r="F63" i="8"/>
  <c r="F64" i="8"/>
  <c r="E62" i="8"/>
  <c r="E63" i="8"/>
  <c r="E64" i="8"/>
  <c r="C62" i="8"/>
  <c r="C63" i="8"/>
  <c r="C64" i="8"/>
  <c r="J61" i="8"/>
  <c r="H61" i="8"/>
  <c r="F61" i="8"/>
  <c r="E61" i="8"/>
  <c r="C61" i="8"/>
  <c r="J57" i="8"/>
  <c r="J58" i="8"/>
  <c r="J59" i="8"/>
  <c r="H57" i="8"/>
  <c r="H58" i="8"/>
  <c r="H59" i="8"/>
  <c r="F57" i="8"/>
  <c r="F58" i="8"/>
  <c r="F59" i="8"/>
  <c r="E57" i="8"/>
  <c r="E58" i="8"/>
  <c r="E59" i="8"/>
  <c r="C57" i="8"/>
  <c r="C58" i="8"/>
  <c r="C59" i="8"/>
  <c r="J52" i="8"/>
  <c r="J53" i="8"/>
  <c r="J54" i="8"/>
  <c r="H52" i="8"/>
  <c r="H53" i="8"/>
  <c r="H54" i="8"/>
  <c r="F52" i="8"/>
  <c r="F53" i="8"/>
  <c r="F54" i="8"/>
  <c r="E52" i="8"/>
  <c r="E53" i="8"/>
  <c r="E54" i="8"/>
  <c r="C52" i="8"/>
  <c r="C53" i="8"/>
  <c r="C54" i="8"/>
  <c r="J51" i="8"/>
  <c r="H51" i="8"/>
  <c r="F51" i="8"/>
  <c r="E51" i="8"/>
  <c r="C51" i="8"/>
  <c r="J21" i="8" l="1"/>
  <c r="H21" i="8"/>
  <c r="F21" i="8"/>
  <c r="E21" i="8"/>
  <c r="C21" i="8"/>
  <c r="I40" i="8"/>
  <c r="F40" i="8"/>
  <c r="D40" i="8"/>
  <c r="C40" i="8"/>
  <c r="E29" i="8" l="1"/>
  <c r="E30" i="8"/>
  <c r="E28" i="8"/>
  <c r="C29" i="8"/>
  <c r="C30" i="8"/>
  <c r="C28" i="8"/>
  <c r="F30" i="8"/>
  <c r="J35" i="8"/>
  <c r="H35" i="8"/>
  <c r="F35" i="8"/>
  <c r="E35" i="8"/>
  <c r="C35" i="8"/>
  <c r="H30" i="8"/>
  <c r="J30" i="8"/>
  <c r="J26" i="8"/>
  <c r="F26" i="8"/>
  <c r="H26" i="8"/>
  <c r="K26" i="8"/>
  <c r="G26" i="8"/>
  <c r="K25" i="8"/>
  <c r="I25" i="8"/>
  <c r="G25" i="8"/>
  <c r="E25" i="8"/>
  <c r="F25" i="8"/>
  <c r="H25" i="8"/>
  <c r="J25" i="8"/>
  <c r="D25" i="8"/>
  <c r="J20" i="8"/>
  <c r="H20" i="8"/>
  <c r="F20" i="8"/>
  <c r="E20" i="8"/>
  <c r="C20" i="8"/>
  <c r="J19" i="8"/>
  <c r="H19" i="8"/>
  <c r="F19" i="8"/>
  <c r="E19" i="8"/>
  <c r="C19" i="8"/>
  <c r="J13" i="8"/>
  <c r="H13" i="8"/>
  <c r="F13" i="8"/>
  <c r="D13" i="8"/>
  <c r="D73" i="3" l="1"/>
  <c r="D72" i="3"/>
  <c r="D71" i="3"/>
  <c r="D70" i="3"/>
  <c r="D69" i="3" l="1"/>
  <c r="J5" i="8" l="1"/>
  <c r="D24" i="8"/>
  <c r="I39" i="8" l="1"/>
  <c r="F39" i="8"/>
  <c r="D39" i="8"/>
  <c r="C39" i="8"/>
  <c r="I38" i="8"/>
  <c r="F38" i="8"/>
  <c r="D38" i="8"/>
  <c r="C38" i="8"/>
  <c r="AB3" i="9" l="1"/>
  <c r="AA3" i="9"/>
  <c r="Z3" i="9"/>
  <c r="Y3" i="9"/>
  <c r="X3" i="9"/>
  <c r="W3" i="9"/>
  <c r="V3" i="9"/>
  <c r="U3" i="9"/>
  <c r="T3" i="9"/>
  <c r="S3" i="9"/>
  <c r="R3" i="9"/>
  <c r="Q3" i="9"/>
  <c r="P3" i="9"/>
  <c r="O3" i="9"/>
  <c r="N3" i="9"/>
  <c r="M3" i="9"/>
  <c r="L3" i="9"/>
  <c r="K3" i="9"/>
  <c r="J3" i="9"/>
  <c r="I3" i="9"/>
  <c r="H3" i="9"/>
  <c r="G3" i="9"/>
  <c r="F3" i="9"/>
  <c r="E3" i="9"/>
  <c r="D3" i="9"/>
  <c r="C3" i="9"/>
  <c r="B3" i="9"/>
  <c r="A3" i="9"/>
  <c r="J29" i="8" l="1"/>
  <c r="J28" i="8"/>
  <c r="H29" i="8"/>
  <c r="H28" i="8"/>
  <c r="F29" i="8"/>
  <c r="F28" i="8"/>
  <c r="C56" i="8" l="1"/>
  <c r="E56" i="8"/>
  <c r="F56" i="8"/>
  <c r="H56" i="8"/>
  <c r="J56" i="8"/>
  <c r="C3" i="8" l="1"/>
  <c r="J34" i="8" l="1"/>
  <c r="H34" i="8"/>
  <c r="F34" i="8"/>
  <c r="E34" i="8"/>
  <c r="C34" i="8"/>
  <c r="J33" i="8"/>
  <c r="H33" i="8"/>
  <c r="F33" i="8"/>
  <c r="E33" i="8"/>
  <c r="C33" i="8"/>
  <c r="H17" i="8"/>
  <c r="D17" i="8"/>
  <c r="C17" i="8"/>
  <c r="H16" i="8"/>
  <c r="D16" i="8"/>
  <c r="C16" i="8"/>
  <c r="H15" i="8"/>
  <c r="D15" i="8"/>
  <c r="C15" i="8"/>
  <c r="J12" i="8"/>
  <c r="H12" i="8"/>
  <c r="F12" i="8"/>
  <c r="D12" i="8"/>
  <c r="J11" i="8"/>
  <c r="H11" i="8"/>
  <c r="F11" i="8"/>
  <c r="D11" i="8"/>
  <c r="J9" i="8"/>
  <c r="D9" i="8"/>
  <c r="J8" i="8"/>
  <c r="D8" i="8"/>
  <c r="J7" i="8"/>
  <c r="D7" i="8"/>
  <c r="D6" i="8"/>
  <c r="D5" i="8"/>
  <c r="J4" i="8"/>
  <c r="C4" i="8"/>
  <c r="J3" i="8"/>
  <c r="G3" i="8"/>
  <c r="C112" i="3" l="1"/>
  <c r="I44" i="8" s="1"/>
</calcChain>
</file>

<file path=xl/sharedStrings.xml><?xml version="1.0" encoding="utf-8"?>
<sst xmlns="http://schemas.openxmlformats.org/spreadsheetml/2006/main" count="373" uniqueCount="276">
  <si>
    <t>우편번호</t>
  </si>
  <si>
    <t>부서명</t>
  </si>
  <si>
    <t>직위</t>
  </si>
  <si>
    <t>직급</t>
  </si>
  <si>
    <t>담당업무</t>
  </si>
  <si>
    <t>학력</t>
  </si>
  <si>
    <t>학위구분</t>
  </si>
  <si>
    <t>전공분야</t>
  </si>
  <si>
    <t>졸업구분</t>
  </si>
  <si>
    <t>인가, 관리기관</t>
  </si>
  <si>
    <t>근 무 기 간</t>
  </si>
  <si>
    <t>주요 업무</t>
  </si>
  <si>
    <t>활 동 기 간</t>
  </si>
  <si>
    <t>소관기관</t>
  </si>
  <si>
    <t>위원회-1</t>
    <phoneticPr fontId="1" type="noConversion"/>
  </si>
  <si>
    <t>위원회-2</t>
  </si>
  <si>
    <t>위원회-3</t>
  </si>
  <si>
    <t>위원회-4</t>
  </si>
  <si>
    <t>해당요건</t>
    <phoneticPr fontId="1" type="noConversion"/>
  </si>
  <si>
    <t>근무기간(시작)</t>
    <phoneticPr fontId="1" type="noConversion"/>
  </si>
  <si>
    <t>근무처</t>
    <phoneticPr fontId="1" type="noConversion"/>
  </si>
  <si>
    <t>주요업무</t>
    <phoneticPr fontId="1" type="noConversion"/>
  </si>
  <si>
    <t>경력-1</t>
    <phoneticPr fontId="1" type="noConversion"/>
  </si>
  <si>
    <t>경력-2</t>
    <phoneticPr fontId="1" type="noConversion"/>
  </si>
  <si>
    <t>경력-3</t>
    <phoneticPr fontId="1" type="noConversion"/>
  </si>
  <si>
    <t>경력-4</t>
    <phoneticPr fontId="1" type="noConversion"/>
  </si>
  <si>
    <t>출신학교</t>
    <phoneticPr fontId="1" type="noConversion"/>
  </si>
  <si>
    <t>1. 기본정보</t>
    <phoneticPr fontId="1" type="noConversion"/>
  </si>
  <si>
    <t>2. 자택주소</t>
    <phoneticPr fontId="1" type="noConversion"/>
  </si>
  <si>
    <t>3. 연락처</t>
    <phoneticPr fontId="1" type="noConversion"/>
  </si>
  <si>
    <t>4. 직장</t>
    <phoneticPr fontId="1" type="noConversion"/>
  </si>
  <si>
    <t>구분</t>
    <phoneticPr fontId="1" type="noConversion"/>
  </si>
  <si>
    <t>자격증1</t>
    <phoneticPr fontId="1" type="noConversion"/>
  </si>
  <si>
    <t>자격증2</t>
  </si>
  <si>
    <t>자격증3</t>
  </si>
  <si>
    <t>자격증명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</si>
  <si>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</si>
  <si>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</si>
  <si>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</si>
  <si>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근무기간(끝)</t>
    <phoneticPr fontId="1" type="noConversion"/>
  </si>
  <si>
    <t>활동기간(시작)</t>
    <phoneticPr fontId="1" type="noConversion"/>
  </si>
  <si>
    <t>활동기간(끝)</t>
    <phoneticPr fontId="1" type="noConversion"/>
  </si>
  <si>
    <t>위원회명</t>
    <phoneticPr fontId="1" type="noConversion"/>
  </si>
  <si>
    <t>소관기관</t>
    <phoneticPr fontId="1" type="noConversion"/>
  </si>
  <si>
    <t>위원회-5</t>
  </si>
  <si>
    <t>대리</t>
    <phoneticPr fontId="1" type="noConversion"/>
  </si>
  <si>
    <t>건축설계</t>
    <phoneticPr fontId="1" type="noConversion"/>
  </si>
  <si>
    <t>ㅇㅇ위원회</t>
    <phoneticPr fontId="1" type="noConversion"/>
  </si>
  <si>
    <t>국토교통부</t>
    <phoneticPr fontId="1" type="noConversion"/>
  </si>
  <si>
    <t>ㅇㅇ심의</t>
    <phoneticPr fontId="1" type="noConversion"/>
  </si>
  <si>
    <t>~</t>
    <phoneticPr fontId="1" type="noConversion"/>
  </si>
  <si>
    <t>전공분야</t>
    <phoneticPr fontId="1" type="noConversion"/>
  </si>
  <si>
    <t>자격증 
보유현황</t>
    <phoneticPr fontId="1" type="noConversion"/>
  </si>
  <si>
    <t>학사</t>
    <phoneticPr fontId="1" type="noConversion"/>
  </si>
  <si>
    <t>석사</t>
    <phoneticPr fontId="1" type="noConversion"/>
  </si>
  <si>
    <t>박사</t>
    <phoneticPr fontId="1" type="noConversion"/>
  </si>
  <si>
    <t>[자료입력]</t>
    <phoneticPr fontId="1" type="noConversion"/>
  </si>
  <si>
    <t>*목록에서 선택</t>
    <phoneticPr fontId="1" type="noConversion"/>
  </si>
  <si>
    <t>[별지]</t>
    <phoneticPr fontId="1" type="noConversion"/>
  </si>
  <si>
    <t>성명*</t>
    <phoneticPr fontId="1" type="noConversion"/>
  </si>
  <si>
    <t>성별*</t>
    <phoneticPr fontId="1" type="noConversion"/>
  </si>
  <si>
    <t>생년월일*</t>
    <phoneticPr fontId="1" type="noConversion"/>
  </si>
  <si>
    <t>우편번호*</t>
    <phoneticPr fontId="1" type="noConversion"/>
  </si>
  <si>
    <t>주소*</t>
    <phoneticPr fontId="1" type="noConversion"/>
  </si>
  <si>
    <t>직장*</t>
    <phoneticPr fontId="1" type="noConversion"/>
  </si>
  <si>
    <t>휴대폰*</t>
    <phoneticPr fontId="1" type="noConversion"/>
  </si>
  <si>
    <t>E-mail*</t>
    <phoneticPr fontId="1" type="noConversion"/>
  </si>
  <si>
    <t>직장명*</t>
    <phoneticPr fontId="1" type="noConversion"/>
  </si>
  <si>
    <t>담당업무*</t>
    <phoneticPr fontId="1" type="noConversion"/>
  </si>
  <si>
    <t>작성일*</t>
    <phoneticPr fontId="1" type="noConversion"/>
  </si>
  <si>
    <t>작성자(서명인)*</t>
    <phoneticPr fontId="1" type="noConversion"/>
  </si>
  <si>
    <t>양식 수정 금지 : 열,행 삽입 및 삭제 등</t>
    <phoneticPr fontId="1" type="noConversion"/>
  </si>
  <si>
    <t>현재 시트('입력')에서만 자료 입력, '출력'시트에는 입력금지</t>
    <phoneticPr fontId="1" type="noConversion"/>
  </si>
  <si>
    <t>5. 학력</t>
    <phoneticPr fontId="1" type="noConversion"/>
  </si>
  <si>
    <t>6. 자격증 보유현황</t>
    <phoneticPr fontId="1" type="noConversion"/>
  </si>
  <si>
    <t>*최대3개까지 입력</t>
    <phoneticPr fontId="1" type="noConversion"/>
  </si>
  <si>
    <t>남</t>
  </si>
  <si>
    <t>1. 자료입력</t>
    <phoneticPr fontId="1" type="noConversion"/>
  </si>
  <si>
    <t>&lt;입력 및 출력 방법(예시)&gt;</t>
    <phoneticPr fontId="1" type="noConversion"/>
  </si>
  <si>
    <t>홍길동</t>
    <phoneticPr fontId="1" type="noConversion"/>
  </si>
  <si>
    <t>2. 최종양식</t>
    <phoneticPr fontId="1" type="noConversion"/>
  </si>
  <si>
    <t>직장주소</t>
  </si>
  <si>
    <t>자격증1</t>
  </si>
  <si>
    <t>학사학교</t>
  </si>
  <si>
    <t>석사학교</t>
  </si>
  <si>
    <t>박사학교</t>
  </si>
  <si>
    <t>☞ '작성양식' 시트</t>
    <phoneticPr fontId="1" type="noConversion"/>
  </si>
  <si>
    <t>(빨강*)표시 항목은 필수입력</t>
    <phoneticPr fontId="1" type="noConversion"/>
  </si>
  <si>
    <t>02-000-0000</t>
    <phoneticPr fontId="1" type="noConversion"/>
  </si>
  <si>
    <t>010-0000-0000</t>
    <phoneticPr fontId="1" type="noConversion"/>
  </si>
  <si>
    <t>aaa@email.com</t>
    <phoneticPr fontId="1" type="noConversion"/>
  </si>
  <si>
    <t>건축학</t>
    <phoneticPr fontId="1" type="noConversion"/>
  </si>
  <si>
    <t>졸업</t>
    <phoneticPr fontId="1" type="noConversion"/>
  </si>
  <si>
    <t>건축사</t>
    <phoneticPr fontId="1" type="noConversion"/>
  </si>
  <si>
    <t>ㅇㅇ사무소</t>
    <phoneticPr fontId="1" type="noConversion"/>
  </si>
  <si>
    <t>△△사무소</t>
    <phoneticPr fontId="1" type="noConversion"/>
  </si>
  <si>
    <t>ㅁㅁ사무소</t>
    <phoneticPr fontId="1" type="noConversion"/>
  </si>
  <si>
    <t>ㅁㅁ위원회</t>
    <phoneticPr fontId="1" type="noConversion"/>
  </si>
  <si>
    <t>ㅇㅇ기관</t>
    <phoneticPr fontId="1" type="noConversion"/>
  </si>
  <si>
    <t>설계부</t>
    <phoneticPr fontId="1" type="noConversion"/>
  </si>
  <si>
    <t>팀장</t>
    <phoneticPr fontId="1" type="noConversion"/>
  </si>
  <si>
    <t>서울시 oo구 oo대로oo길 oo</t>
    <phoneticPr fontId="1" type="noConversion"/>
  </si>
  <si>
    <t>지원분야*</t>
    <phoneticPr fontId="1" type="noConversion"/>
  </si>
  <si>
    <t>지원분야</t>
    <phoneticPr fontId="1" type="noConversion"/>
  </si>
  <si>
    <t>졸업구분</t>
    <phoneticPr fontId="1" type="noConversion"/>
  </si>
  <si>
    <t>현 직장</t>
    <phoneticPr fontId="1" type="noConversion"/>
  </si>
  <si>
    <t>지원분야 및 자격</t>
    <phoneticPr fontId="1" type="noConversion"/>
  </si>
  <si>
    <t>취득 자격</t>
    <phoneticPr fontId="1" type="noConversion"/>
  </si>
  <si>
    <t>학력</t>
    <phoneticPr fontId="1" type="noConversion"/>
  </si>
  <si>
    <t>인적사항</t>
    <phoneticPr fontId="1" type="noConversion"/>
  </si>
  <si>
    <t>성명</t>
    <phoneticPr fontId="1" type="noConversion"/>
  </si>
  <si>
    <t>자택주소</t>
    <phoneticPr fontId="1" type="noConversion"/>
  </si>
  <si>
    <t>연락처</t>
    <phoneticPr fontId="1" type="noConversion"/>
  </si>
  <si>
    <t>직장번호</t>
    <phoneticPr fontId="1" type="noConversion"/>
  </si>
  <si>
    <t>우편번호</t>
    <phoneticPr fontId="1" type="noConversion"/>
  </si>
  <si>
    <t>☞ '신청서' 시트</t>
    <phoneticPr fontId="1" type="noConversion"/>
  </si>
  <si>
    <t>('작성양식'시트 입력 내용 자동 반영)</t>
    <phoneticPr fontId="1" type="noConversion"/>
  </si>
  <si>
    <t>수료</t>
    <phoneticPr fontId="1" type="noConversion"/>
  </si>
  <si>
    <t>작성방식</t>
    <phoneticPr fontId="1" type="noConversion"/>
  </si>
  <si>
    <t>기타</t>
    <phoneticPr fontId="1" type="noConversion"/>
  </si>
  <si>
    <t>구분</t>
    <phoneticPr fontId="1" type="noConversion"/>
  </si>
  <si>
    <t>성별*</t>
    <phoneticPr fontId="1" type="noConversion"/>
  </si>
  <si>
    <t>자택주소*</t>
    <phoneticPr fontId="1" type="noConversion"/>
  </si>
  <si>
    <t xml:space="preserve">(선택1) </t>
    <phoneticPr fontId="1" type="noConversion"/>
  </si>
  <si>
    <t xml:space="preserve">(선택2) </t>
    <phoneticPr fontId="1" type="noConversion"/>
  </si>
  <si>
    <t xml:space="preserve">(선택3) </t>
    <phoneticPr fontId="1" type="noConversion"/>
  </si>
  <si>
    <t>실 적 기 간</t>
    <phoneticPr fontId="1" type="noConversion"/>
  </si>
  <si>
    <t>사업명</t>
    <phoneticPr fontId="1" type="noConversion"/>
  </si>
  <si>
    <t>실적기간(시작)</t>
    <phoneticPr fontId="1" type="noConversion"/>
  </si>
  <si>
    <t>실적기간(끝)</t>
    <phoneticPr fontId="1" type="noConversion"/>
  </si>
  <si>
    <t>사전기획</t>
    <phoneticPr fontId="1" type="noConversion"/>
  </si>
  <si>
    <t>실적-1</t>
    <phoneticPr fontId="1" type="noConversion"/>
  </si>
  <si>
    <t>실적-2</t>
    <phoneticPr fontId="1" type="noConversion"/>
  </si>
  <si>
    <t>실적-3</t>
  </si>
  <si>
    <t>실적-4</t>
  </si>
  <si>
    <t>실적-5</t>
  </si>
  <si>
    <t>과장</t>
    <phoneticPr fontId="1" type="noConversion"/>
  </si>
  <si>
    <t>00학교 사전기획 용역</t>
    <phoneticPr fontId="1" type="noConversion"/>
  </si>
  <si>
    <t>00교육지원청</t>
    <phoneticPr fontId="1" type="noConversion"/>
  </si>
  <si>
    <t>00학교 공간재구조화사업 설계용역</t>
    <phoneticPr fontId="1" type="noConversion"/>
  </si>
  <si>
    <t>설계공모 심사</t>
    <phoneticPr fontId="1" type="noConversion"/>
  </si>
  <si>
    <t>공공건축 심의</t>
    <phoneticPr fontId="1" type="noConversion"/>
  </si>
  <si>
    <t>발주기관</t>
    <phoneticPr fontId="1" type="noConversion"/>
  </si>
  <si>
    <t>- 아 래 -</t>
  </si>
  <si>
    <t>1. 수집이용목적 : 후보자 서류심사 및 인력풀 운용</t>
    <phoneticPr fontId="1" type="noConversion"/>
  </si>
  <si>
    <t>OO대학교</t>
    <phoneticPr fontId="1" type="noConversion"/>
  </si>
  <si>
    <t>00 공단</t>
    <phoneticPr fontId="1" type="noConversion"/>
  </si>
  <si>
    <t>건축계획</t>
    <phoneticPr fontId="1" type="noConversion"/>
  </si>
  <si>
    <t>지원자격(선택1)</t>
    <phoneticPr fontId="1" type="noConversion"/>
  </si>
  <si>
    <t>지원자격(선택2)</t>
    <phoneticPr fontId="1" type="noConversion"/>
  </si>
  <si>
    <t>지원자격(선택3)</t>
    <phoneticPr fontId="1" type="noConversion"/>
  </si>
  <si>
    <t>교육이수</t>
    <phoneticPr fontId="1" type="noConversion"/>
  </si>
  <si>
    <t>1) 건축사</t>
    <phoneticPr fontId="1" type="noConversion"/>
  </si>
  <si>
    <t>2) 부교수 이상</t>
    <phoneticPr fontId="1" type="noConversion"/>
  </si>
  <si>
    <t>3) 연구기관(박사)</t>
    <phoneticPr fontId="1" type="noConversion"/>
  </si>
  <si>
    <t>지원자격 및 우대조건</t>
    <phoneticPr fontId="1" type="noConversion"/>
  </si>
  <si>
    <t>출판사, 관련학회</t>
    <phoneticPr fontId="1" type="noConversion"/>
  </si>
  <si>
    <t>저서명/논문명</t>
    <phoneticPr fontId="1" type="noConversion"/>
  </si>
  <si>
    <t>주요내용</t>
    <phoneticPr fontId="1" type="noConversion"/>
  </si>
  <si>
    <t>oo학회</t>
    <phoneticPr fontId="1" type="noConversion"/>
  </si>
  <si>
    <t>oo시 교육청 모듈러교실 설치 및 운영 가이드라인</t>
    <phoneticPr fontId="1" type="noConversion"/>
  </si>
  <si>
    <t xml:space="preserve">oo시 현황에 알맞은 모듈러 교실 설치 및 운영에 대한 내용 </t>
    <phoneticPr fontId="1" type="noConversion"/>
  </si>
  <si>
    <t>(서명 또는 인)</t>
    <phoneticPr fontId="1" type="noConversion"/>
  </si>
  <si>
    <t>발간일</t>
    <phoneticPr fontId="1" type="noConversion"/>
  </si>
  <si>
    <t>oo출판사</t>
    <phoneticPr fontId="1" type="noConversion"/>
  </si>
  <si>
    <t>교육시설 설계 가이드라인</t>
    <phoneticPr fontId="1" type="noConversion"/>
  </si>
  <si>
    <t>oo사례를 통한 교육시설 설계 가이드 도출</t>
    <phoneticPr fontId="1" type="noConversion"/>
  </si>
  <si>
    <t>학위취득일</t>
    <phoneticPr fontId="1" type="noConversion"/>
  </si>
  <si>
    <t>취득일</t>
    <phoneticPr fontId="1" type="noConversion"/>
  </si>
  <si>
    <t>지원자격*</t>
    <phoneticPr fontId="1" type="noConversion"/>
  </si>
  <si>
    <t>직위/직급*</t>
    <phoneticPr fontId="1" type="noConversion"/>
  </si>
  <si>
    <t>부서명</t>
    <phoneticPr fontId="1" type="noConversion"/>
  </si>
  <si>
    <t>5) 기타</t>
    <phoneticPr fontId="1" type="noConversion"/>
  </si>
  <si>
    <t>4) 교육공무원(교육청, 학교 등)</t>
    <phoneticPr fontId="1" type="noConversion"/>
  </si>
  <si>
    <t>2) 부교수 이상</t>
  </si>
  <si>
    <t>(선택)</t>
    <phoneticPr fontId="1" type="noConversion"/>
  </si>
  <si>
    <r>
      <rPr>
        <sz val="10"/>
        <color rgb="FF000000"/>
        <rFont val="Segoe UI Symbol"/>
        <family val="2"/>
      </rPr>
      <t xml:space="preserve">➀ </t>
    </r>
    <r>
      <rPr>
        <sz val="10"/>
        <color rgb="FF000000"/>
        <rFont val="맑은 고딕"/>
        <family val="3"/>
        <charset val="129"/>
      </rPr>
      <t>교육이수</t>
    </r>
    <phoneticPr fontId="1" type="noConversion"/>
  </si>
  <si>
    <r>
      <rPr>
        <sz val="10"/>
        <color rgb="FF000000"/>
        <rFont val="Segoe UI Symbol"/>
        <family val="3"/>
      </rPr>
      <t xml:space="preserve">➂ </t>
    </r>
    <r>
      <rPr>
        <sz val="10"/>
        <color rgb="FF000000"/>
        <rFont val="맑은 고딕"/>
        <family val="3"/>
        <charset val="129"/>
      </rPr>
      <t>위원회 경험</t>
    </r>
    <phoneticPr fontId="1" type="noConversion"/>
  </si>
  <si>
    <t>➀ 교육이수</t>
  </si>
  <si>
    <r>
      <rPr>
        <sz val="10"/>
        <color rgb="FF000000"/>
        <rFont val="Segoe UI Symbol"/>
        <family val="2"/>
      </rPr>
      <t xml:space="preserve">➃ </t>
    </r>
    <r>
      <rPr>
        <sz val="10"/>
        <color rgb="FF000000"/>
        <rFont val="맑은 고딕"/>
        <family val="2"/>
        <charset val="129"/>
      </rPr>
      <t>연구</t>
    </r>
    <r>
      <rPr>
        <sz val="10"/>
        <color rgb="FF000000"/>
        <rFont val="Calibri"/>
        <family val="1"/>
      </rPr>
      <t>·</t>
    </r>
    <r>
      <rPr>
        <sz val="10"/>
        <color rgb="FF000000"/>
        <rFont val="맑은 고딕"/>
        <family val="1"/>
        <charset val="129"/>
      </rPr>
      <t>개발</t>
    </r>
    <r>
      <rPr>
        <sz val="10"/>
        <color rgb="FF000000"/>
        <rFont val="맑은 고딕"/>
        <family val="2"/>
        <charset val="129"/>
      </rPr>
      <t xml:space="preserve"> 실적</t>
    </r>
    <phoneticPr fontId="1" type="noConversion"/>
  </si>
  <si>
    <t>· 교육시설 관련 전문교육 또는 사전기획 전문가 교육과정 이수</t>
    <phoneticPr fontId="1" type="noConversion"/>
  </si>
  <si>
    <t>· 공공건축심의위원회, 설계공모심의위원회 등 유사 위원회 참여 경력</t>
    <phoneticPr fontId="1" type="noConversion"/>
  </si>
  <si>
    <t>· 교육시설 관련 게재 논문(학위논문 제외), 자문, 연구, 지침·자료 개발 등 유관 실적</t>
    <phoneticPr fontId="1" type="noConversion"/>
  </si>
  <si>
    <t>· 「건축사법」에 의한 건축사 자격을 취득한 사람으로서, 건축계획, 건축설계 분야에서  10년 이상의 실무경력이 있는 자</t>
    <phoneticPr fontId="1" type="noConversion"/>
  </si>
  <si>
    <t xml:space="preserve">· 「고등교육법」 제2조 각 호의 학교에서 건축계획, 건축설계 또는 교육(공학) 분야의 부교수 이상으로 재직 중인 사람으로서,  해당 분야에서 10년 이상의 교육경력이 있는 자 </t>
    <phoneticPr fontId="1" type="noConversion"/>
  </si>
  <si>
    <r>
      <t>· 건축, 교육(공학) 관련 공인 연구기관에 재직 중인</t>
    </r>
    <r>
      <rPr>
        <b/>
        <sz val="10"/>
        <color rgb="FF000000"/>
        <rFont val="맑은 고딕"/>
        <family val="3"/>
        <charset val="129"/>
      </rPr>
      <t xml:space="preserve"> 박사학위 소지자</t>
    </r>
    <r>
      <rPr>
        <sz val="10"/>
        <color rgb="FF000000"/>
        <rFont val="맑은 고딕"/>
        <family val="3"/>
        <charset val="129"/>
      </rPr>
      <t xml:space="preserve">로서 건축, 교육(공학)분야에서 </t>
    </r>
    <r>
      <rPr>
        <b/>
        <sz val="10"/>
        <color rgb="FF000000"/>
        <rFont val="맑은 고딕"/>
        <family val="3"/>
        <charset val="129"/>
      </rPr>
      <t>10년 이상의 실무경력</t>
    </r>
    <r>
      <rPr>
        <sz val="10"/>
        <color rgb="FF000000"/>
        <rFont val="맑은 고딕"/>
        <family val="3"/>
        <charset val="129"/>
      </rPr>
      <t>이 있는 자</t>
    </r>
    <phoneticPr fontId="1" type="noConversion"/>
  </si>
  <si>
    <r>
      <t xml:space="preserve">· 교육기관, 교육행정기관 또는 교육연구기관에 </t>
    </r>
    <r>
      <rPr>
        <b/>
        <sz val="10"/>
        <color rgb="FF000000"/>
        <rFont val="맑은 고딕"/>
        <family val="3"/>
        <charset val="129"/>
      </rPr>
      <t>10년 이상 재직 중인 「교육공무원법」에 따른 교육공무원</t>
    </r>
    <phoneticPr fontId="1" type="noConversion"/>
  </si>
  <si>
    <t xml:space="preserve">(선택4) </t>
    <phoneticPr fontId="1" type="noConversion"/>
  </si>
  <si>
    <r>
      <rPr>
        <sz val="10"/>
        <color rgb="FF000000"/>
        <rFont val="Segoe UI Symbol"/>
        <family val="3"/>
      </rPr>
      <t xml:space="preserve">➁ </t>
    </r>
    <r>
      <rPr>
        <sz val="10"/>
        <color rgb="FF000000"/>
        <rFont val="맑은 고딕"/>
        <family val="3"/>
        <charset val="129"/>
      </rPr>
      <t>유관 업무경험</t>
    </r>
    <phoneticPr fontId="1" type="noConversion"/>
  </si>
  <si>
    <t>주요 내용</t>
    <phoneticPr fontId="1" type="noConversion"/>
  </si>
  <si>
    <t>직위/직급</t>
    <phoneticPr fontId="1" type="noConversion"/>
  </si>
  <si>
    <t>➁ 유관 업무경험</t>
  </si>
  <si>
    <t>· 교육시설사업(연면적 1,700㎡ 이상 신축, 증축, 개축, 대수선)의 사전기획용역 및 건축설계용역 실적이 있는 자 
· 공간재구조화사업 등에서 교육기획가, 사용자 참여설계 또는 교육과정 연계 공간기획에 참여한 경력이 있는 자</t>
    <phoneticPr fontId="1" type="noConversion"/>
  </si>
  <si>
    <t>선택1</t>
    <phoneticPr fontId="1" type="noConversion"/>
  </si>
  <si>
    <t>선택2</t>
  </si>
  <si>
    <t>선택3</t>
  </si>
  <si>
    <t>선택4</t>
  </si>
  <si>
    <t>교육이수여부</t>
    <phoneticPr fontId="1" type="noConversion"/>
  </si>
  <si>
    <t>수료증 발급일</t>
    <phoneticPr fontId="1" type="noConversion"/>
  </si>
  <si>
    <t>이수여부</t>
    <phoneticPr fontId="1" type="noConversion"/>
  </si>
  <si>
    <t>구  분</t>
    <phoneticPr fontId="1" type="noConversion"/>
  </si>
  <si>
    <t>이수</t>
    <phoneticPr fontId="1" type="noConversion"/>
  </si>
  <si>
    <t>미이수</t>
  </si>
  <si>
    <t>미이수</t>
    <phoneticPr fontId="1" type="noConversion"/>
  </si>
  <si>
    <t>7. 경력현황*</t>
    <phoneticPr fontId="1" type="noConversion"/>
  </si>
  <si>
    <t>10. 교육시설 사전기획 전문가 교육과정 이수여부</t>
    <phoneticPr fontId="1" type="noConversion"/>
  </si>
  <si>
    <r>
      <t>11. 유관사업 실적</t>
    </r>
    <r>
      <rPr>
        <sz val="10"/>
        <color rgb="FF000000"/>
        <rFont val="맑은 고딕"/>
        <family val="3"/>
        <charset val="129"/>
      </rPr>
      <t>(교육시설사업의 사전기획 또는 건축설계용역 경험자 / 학교공간혁신, 그린스마트스쿨, 공간재구조화사업 등 참여 경력자)</t>
    </r>
    <phoneticPr fontId="1" type="noConversion"/>
  </si>
  <si>
    <r>
      <t>12. 타기관 위원회 참여현황</t>
    </r>
    <r>
      <rPr>
        <sz val="10"/>
        <color rgb="FF000000"/>
        <rFont val="맑은 고딕"/>
        <family val="3"/>
        <charset val="129"/>
      </rPr>
      <t>(공공건축심의위원회, 설계공모심사위원회 등)</t>
    </r>
    <phoneticPr fontId="1" type="noConversion"/>
  </si>
  <si>
    <r>
      <t>13. 연구·개발 실적</t>
    </r>
    <r>
      <rPr>
        <sz val="10"/>
        <color rgb="FF000000"/>
        <rFont val="맑은 고딕"/>
        <family val="3"/>
        <charset val="129"/>
      </rPr>
      <t>(교육시설 관련)</t>
    </r>
    <phoneticPr fontId="1" type="noConversion"/>
  </si>
  <si>
    <t>14. 작성자</t>
    <phoneticPr fontId="1" type="noConversion"/>
  </si>
  <si>
    <t>☞ 추가내용 별지 계속</t>
    <phoneticPr fontId="1" type="noConversion"/>
  </si>
  <si>
    <t>경력현황*</t>
    <phoneticPr fontId="1" type="noConversion"/>
  </si>
  <si>
    <t>연락처*</t>
    <phoneticPr fontId="1" type="noConversion"/>
  </si>
  <si>
    <t>휴대폰</t>
    <phoneticPr fontId="1" type="noConversion"/>
  </si>
  <si>
    <t>E-mail</t>
    <phoneticPr fontId="1" type="noConversion"/>
  </si>
  <si>
    <t>직장</t>
    <phoneticPr fontId="1" type="noConversion"/>
  </si>
  <si>
    <t>생년월일</t>
    <phoneticPr fontId="1" type="noConversion"/>
  </si>
  <si>
    <t>서울특별시 00구 00대로 000, 00-5</t>
    <phoneticPr fontId="1" type="noConversion"/>
  </si>
  <si>
    <r>
      <rPr>
        <sz val="10"/>
        <rFont val="맑은 고딕"/>
        <family val="3"/>
        <charset val="129"/>
      </rPr>
      <t xml:space="preserve">* 모집공고일 기준 </t>
    </r>
    <r>
      <rPr>
        <b/>
        <sz val="10"/>
        <color rgb="FFC00000"/>
        <rFont val="맑은 고딕"/>
        <family val="3"/>
        <charset val="129"/>
      </rPr>
      <t>유효 수료증(신규교육 이수 후 3년 이내)</t>
    </r>
    <r>
      <rPr>
        <sz val="10"/>
        <rFont val="맑은 고딕"/>
        <family val="3"/>
        <charset val="129"/>
      </rPr>
      <t>을 제출한 경우에 한하여 인정</t>
    </r>
    <phoneticPr fontId="1" type="noConversion"/>
  </si>
  <si>
    <t>직장명</t>
    <phoneticPr fontId="1" type="noConversion"/>
  </si>
  <si>
    <t>주소</t>
    <phoneticPr fontId="1" type="noConversion"/>
  </si>
  <si>
    <t>담당업무</t>
    <phoneticPr fontId="1" type="noConversion"/>
  </si>
  <si>
    <t>교육시설 사전기획 전문가 교육과정 이수여부</t>
    <phoneticPr fontId="1" type="noConversion"/>
  </si>
  <si>
    <t>* 미이수인 경우 내용 삭제(공란으로 제출)</t>
    <phoneticPr fontId="1" type="noConversion"/>
  </si>
  <si>
    <t>타기관 
위원회 
참여현황</t>
    <phoneticPr fontId="1" type="noConversion"/>
  </si>
  <si>
    <t>(개인정보제공 동의서 포함)</t>
    <phoneticPr fontId="1" type="noConversion"/>
  </si>
  <si>
    <t>지원자격 및
해당요건</t>
    <phoneticPr fontId="1" type="noConversion"/>
  </si>
  <si>
    <t>연구·개발
실적</t>
    <phoneticPr fontId="1" type="noConversion"/>
  </si>
  <si>
    <t>유관사업
실적</t>
    <phoneticPr fontId="1" type="noConversion"/>
  </si>
  <si>
    <r>
      <rPr>
        <b/>
        <sz val="11"/>
        <color rgb="FF000000"/>
        <rFont val="맑은 고딕"/>
        <family val="3"/>
        <charset val="129"/>
      </rPr>
      <t>한국교육시설안전원 이사장</t>
    </r>
    <r>
      <rPr>
        <sz val="11"/>
        <color rgb="FF000000"/>
        <rFont val="맑은 고딕"/>
        <family val="3"/>
        <charset val="129"/>
      </rPr>
      <t xml:space="preserve"> 귀하</t>
    </r>
    <phoneticPr fontId="1" type="noConversion"/>
  </si>
  <si>
    <t>경력현황</t>
    <phoneticPr fontId="1" type="noConversion"/>
  </si>
  <si>
    <r>
      <t xml:space="preserve">*최근경력부터 입력, </t>
    </r>
    <r>
      <rPr>
        <b/>
        <sz val="10"/>
        <color rgb="FF0000FF"/>
        <rFont val="맑은 고딕"/>
        <family val="3"/>
        <charset val="129"/>
      </rPr>
      <t>최대 7개</t>
    </r>
    <phoneticPr fontId="1" type="noConversion"/>
  </si>
  <si>
    <t>*최근 활동부터 입력, 최대 7개</t>
    <phoneticPr fontId="1" type="noConversion"/>
  </si>
  <si>
    <t>경력-5</t>
  </si>
  <si>
    <t>경력-6</t>
  </si>
  <si>
    <t>경력-7</t>
  </si>
  <si>
    <t>실적-6</t>
  </si>
  <si>
    <t>실적-7</t>
  </si>
  <si>
    <t>위원회-6</t>
  </si>
  <si>
    <t>위원회-7</t>
  </si>
  <si>
    <t>*최근 실적부터 입력, 최대 7개</t>
    <phoneticPr fontId="1" type="noConversion"/>
  </si>
  <si>
    <r>
      <t>연구수행기간</t>
    </r>
    <r>
      <rPr>
        <sz val="10"/>
        <color rgb="FF000000"/>
        <rFont val="맑은 고딕"/>
        <family val="3"/>
        <charset val="129"/>
      </rPr>
      <t>(게재일자)</t>
    </r>
    <phoneticPr fontId="1" type="noConversion"/>
  </si>
  <si>
    <r>
      <t>지원기관</t>
    </r>
    <r>
      <rPr>
        <sz val="10"/>
        <color rgb="FF000000"/>
        <rFont val="맑은 고딕"/>
        <family val="3"/>
        <charset val="129"/>
      </rPr>
      <t>(학술지명 등)</t>
    </r>
    <phoneticPr fontId="1" type="noConversion"/>
  </si>
  <si>
    <r>
      <t>연구과제명</t>
    </r>
    <r>
      <rPr>
        <sz val="10"/>
        <color rgb="FF000000"/>
        <rFont val="맑은 고딕"/>
        <family val="3"/>
        <charset val="129"/>
      </rPr>
      <t>(논문명 등)</t>
    </r>
    <phoneticPr fontId="1" type="noConversion"/>
  </si>
  <si>
    <t>완료일</t>
    <phoneticPr fontId="1" type="noConversion"/>
  </si>
  <si>
    <t>지원기관</t>
    <phoneticPr fontId="1" type="noConversion"/>
  </si>
  <si>
    <t>연구과제/논문명</t>
    <phoneticPr fontId="1" type="noConversion"/>
  </si>
  <si>
    <t>1) '작성양식' 시트 1~14번항목 입력</t>
    <phoneticPr fontId="1" type="noConversion"/>
  </si>
  <si>
    <r>
      <t xml:space="preserve">2) '출력' 시트 인쇄 및 서명 </t>
    </r>
    <r>
      <rPr>
        <b/>
        <sz val="10"/>
        <rFont val="Adobe 명조 Std M"/>
        <family val="1"/>
        <charset val="129"/>
      </rPr>
      <t xml:space="preserve">⇨ </t>
    </r>
    <r>
      <rPr>
        <b/>
        <sz val="10"/>
        <rFont val="맑은 고딕"/>
        <family val="3"/>
        <charset val="129"/>
      </rPr>
      <t>스캔 또는 PDF 출력</t>
    </r>
    <phoneticPr fontId="1" type="noConversion"/>
  </si>
  <si>
    <r>
      <t xml:space="preserve">3) </t>
    </r>
    <r>
      <rPr>
        <b/>
        <u/>
        <sz val="10"/>
        <color rgb="FFC00000"/>
        <rFont val="맑은 고딕"/>
        <family val="3"/>
        <charset val="129"/>
      </rPr>
      <t>원본 파일(엑셀파일) 및 스캔본(PDF)</t>
    </r>
    <r>
      <rPr>
        <b/>
        <sz val="10"/>
        <rFont val="맑은 고딕"/>
        <family val="3"/>
        <charset val="129"/>
      </rPr>
      <t xml:space="preserve"> , 기타 증빙자료 이메일로 송부</t>
    </r>
    <phoneticPr fontId="1" type="noConversion"/>
  </si>
  <si>
    <r>
      <t xml:space="preserve">사전기획 적정성 검토 </t>
    </r>
    <r>
      <rPr>
        <b/>
        <u/>
        <sz val="15"/>
        <color rgb="FF0000FF"/>
        <rFont val="맑은 고딕"/>
        <family val="3"/>
        <charset val="129"/>
        <scheme val="major"/>
      </rPr>
      <t>전문위원(인력 풀)</t>
    </r>
    <r>
      <rPr>
        <b/>
        <u/>
        <sz val="15"/>
        <color rgb="FF000000"/>
        <rFont val="맑은 고딕"/>
        <family val="3"/>
        <charset val="129"/>
        <scheme val="major"/>
      </rPr>
      <t xml:space="preserve"> 신청서</t>
    </r>
    <phoneticPr fontId="1" type="noConversion"/>
  </si>
  <si>
    <t>자문위원</t>
  </si>
  <si>
    <t>자문위원</t>
    <phoneticPr fontId="1" type="noConversion"/>
  </si>
  <si>
    <t>심의위원</t>
    <phoneticPr fontId="1" type="noConversion"/>
  </si>
  <si>
    <t>건축계획 및 건축설계</t>
  </si>
  <si>
    <t>건축계획 및 건축설계</t>
    <phoneticPr fontId="1" type="noConversion"/>
  </si>
  <si>
    <t>교육</t>
    <phoneticPr fontId="1" type="noConversion"/>
  </si>
  <si>
    <t>*목록에서 선택(자문위원 / 심의위원)</t>
    <phoneticPr fontId="1" type="noConversion"/>
  </si>
  <si>
    <t>전문분야</t>
    <phoneticPr fontId="1" type="noConversion"/>
  </si>
  <si>
    <t>학교명</t>
    <phoneticPr fontId="1" type="noConversion"/>
  </si>
  <si>
    <t>*목록에서 선택(건축계획 및 건축설계 / 교육)</t>
    <phoneticPr fontId="1" type="noConversion"/>
  </si>
  <si>
    <r>
      <t xml:space="preserve">우대사항
</t>
    </r>
    <r>
      <rPr>
        <sz val="10"/>
        <color rgb="FF000000"/>
        <rFont val="맑은 고딕"/>
        <family val="3"/>
        <charset val="129"/>
      </rPr>
      <t>(우대조건 선택 시 세부내용 자동 입력)</t>
    </r>
    <r>
      <rPr>
        <b/>
        <sz val="10"/>
        <color rgb="FF000000"/>
        <rFont val="맑은 고딕"/>
        <family val="3"/>
        <charset val="129"/>
      </rPr>
      <t xml:space="preserve">
</t>
    </r>
    <r>
      <rPr>
        <b/>
        <u/>
        <sz val="10"/>
        <color rgb="FFC00000"/>
        <rFont val="맑은 고딕"/>
        <family val="3"/>
        <charset val="129"/>
      </rPr>
      <t>※ 공고일 기준,
최근 5년이내로 실적인정</t>
    </r>
    <phoneticPr fontId="1" type="noConversion"/>
  </si>
  <si>
    <t>8-1. 지원구분 및 지원분야</t>
    <phoneticPr fontId="1" type="noConversion"/>
  </si>
  <si>
    <t>지원구분*</t>
    <phoneticPr fontId="1" type="noConversion"/>
  </si>
  <si>
    <r>
      <t xml:space="preserve">9. 응모자격 및 </t>
    </r>
    <r>
      <rPr>
        <b/>
        <sz val="8.5"/>
        <color rgb="FF000000"/>
        <rFont val="맑은 고딕"/>
        <family val="3"/>
        <charset val="129"/>
      </rPr>
      <t>우대사항 확인</t>
    </r>
    <phoneticPr fontId="1" type="noConversion"/>
  </si>
  <si>
    <t>응모자격*</t>
    <phoneticPr fontId="1" type="noConversion"/>
  </si>
  <si>
    <r>
      <t xml:space="preserve">                                                             우대사항                                         </t>
    </r>
    <r>
      <rPr>
        <sz val="10"/>
        <color rgb="FF000000"/>
        <rFont val="맑은 고딕"/>
        <family val="3"/>
        <charset val="129"/>
      </rPr>
      <t>*최대 4개까지 입력</t>
    </r>
    <phoneticPr fontId="1" type="noConversion"/>
  </si>
  <si>
    <r>
      <t xml:space="preserve">응모자격
</t>
    </r>
    <r>
      <rPr>
        <sz val="10"/>
        <rFont val="맑은 고딕"/>
        <family val="3"/>
        <charset val="129"/>
      </rPr>
      <t>(지원자격 선택 시 
세부내용 자동 입력)</t>
    </r>
    <phoneticPr fontId="1" type="noConversion"/>
  </si>
  <si>
    <r>
      <rPr>
        <b/>
        <sz val="10"/>
        <color rgb="FFC00000"/>
        <rFont val="맑은 고딕"/>
        <family val="3"/>
        <charset val="129"/>
      </rPr>
      <t>*응모자격은 1개만 선택</t>
    </r>
    <r>
      <rPr>
        <sz val="10"/>
        <color theme="1"/>
        <rFont val="맑은 고딕"/>
        <family val="3"/>
        <charset val="129"/>
      </rPr>
      <t xml:space="preserve">, 우대사항은 중복없이 선택 / </t>
    </r>
    <r>
      <rPr>
        <b/>
        <sz val="10"/>
        <color rgb="FFC00000"/>
        <rFont val="맑은 고딕"/>
        <family val="3"/>
        <charset val="129"/>
      </rPr>
      <t>우대조건 없을 시 해당 내용 삭제(공란으로 제출)</t>
    </r>
    <phoneticPr fontId="1" type="noConversion"/>
  </si>
  <si>
    <t>우대사항</t>
    <phoneticPr fontId="1" type="noConversion"/>
  </si>
  <si>
    <r>
      <t>* 지원자는</t>
    </r>
    <r>
      <rPr>
        <b/>
        <sz val="10"/>
        <color rgb="FFC00000"/>
        <rFont val="맑은 고딕"/>
        <family val="3"/>
        <charset val="129"/>
      </rPr>
      <t xml:space="preserve"> 자문위원 또는 심의위원 </t>
    </r>
    <r>
      <rPr>
        <sz val="10"/>
        <color rgb="FFC00000"/>
        <rFont val="맑은 고딕"/>
        <family val="3"/>
        <charset val="129"/>
      </rPr>
      <t>중 하나만 선택(중복지원 불가)</t>
    </r>
    <phoneticPr fontId="1" type="noConversion"/>
  </si>
  <si>
    <t>개인정보제공 동의서</t>
    <phoneticPr fontId="1" type="noConversion"/>
  </si>
  <si>
    <t>2. 개인정보항목 : 후보자 등록신청서의 각 항목</t>
    <phoneticPr fontId="1" type="noConversion"/>
  </si>
  <si>
    <r>
      <t xml:space="preserve">본인은 신청서 기재내용이 사실과 다름없으며, </t>
    </r>
    <r>
      <rPr>
        <b/>
        <sz val="10"/>
        <color rgb="FF000000"/>
        <rFont val="맑은 고딕"/>
        <family val="3"/>
        <charset val="129"/>
      </rPr>
      <t>「지방공무원법」 제31조에 따른 결격사유 및 자문·심의 등 위원 활동 관련 비위 사실이 없음을 확인</t>
    </r>
    <r>
      <rPr>
        <sz val="10"/>
        <color rgb="FF000000"/>
        <rFont val="맑은 고딕"/>
        <family val="3"/>
        <charset val="129"/>
      </rPr>
      <t>합니다.  위 내용이 사실과 다르게 확인되는 경우 위촉 제외 또는 위촉 취소 등 조치가 가능함을 확인합니다.</t>
    </r>
    <phoneticPr fontId="1" type="noConversion"/>
  </si>
  <si>
    <t>'2026년 사전기획 적정성 검토 심의위원회(인력풀) 위원
등록신청서' 작성 안내</t>
    <phoneticPr fontId="1" type="noConversion"/>
  </si>
  <si>
    <r>
      <t>본인은 한국교육시설안전원(이하 '안전원')</t>
    </r>
    <r>
      <rPr>
        <b/>
        <sz val="10"/>
        <color rgb="FF0000FF"/>
        <rFont val="맑은 고딕"/>
        <family val="3"/>
        <charset val="129"/>
      </rPr>
      <t xml:space="preserve"> 사전기획 적정성 검토 전문위원(인력풀) </t>
    </r>
    <r>
      <rPr>
        <sz val="10"/>
        <color rgb="FF000000"/>
        <rFont val="맑은 고딕"/>
        <family val="3"/>
        <charset val="129"/>
      </rPr>
      <t xml:space="preserve">후보자 등록에 있어 아래와 같이 안전원이 본인에 대한 개인정보를 수집할 필요가 있다는 것을 이해하고 있으며, 이를 위해 </t>
    </r>
    <r>
      <rPr>
        <sz val="10"/>
        <color rgb="FF000000"/>
        <rFont val="MS Gothic"/>
        <family val="3"/>
        <charset val="128"/>
      </rPr>
      <t>｢</t>
    </r>
    <r>
      <rPr>
        <sz val="10"/>
        <color rgb="FF000000"/>
        <rFont val="맑은 고딕"/>
        <family val="3"/>
        <charset val="129"/>
      </rPr>
      <t>개인정보 보호법</t>
    </r>
    <r>
      <rPr>
        <sz val="10"/>
        <color rgb="FF000000"/>
        <rFont val="MS Gothic"/>
        <family val="3"/>
        <charset val="128"/>
      </rPr>
      <t>｣</t>
    </r>
    <r>
      <rPr>
        <sz val="10"/>
        <color rgb="FF000000"/>
        <rFont val="맑은 고딕"/>
        <family val="3"/>
        <charset val="129"/>
      </rPr>
      <t xml:space="preserve"> 등에 의해 보호되는 본인에 관한 각종 정보 자료를 동법 제15조의 규정등에 따라 안전원에 제공하는데 동의하며, 동의를 거부할 권리가 있다는 사실을 인지하였습니다. 또한 본인의 정보는 </t>
    </r>
    <r>
      <rPr>
        <b/>
        <sz val="10"/>
        <color rgb="FF0000FF"/>
        <rFont val="맑은 고딕"/>
        <family val="3"/>
        <charset val="129"/>
      </rPr>
      <t>사전기획 적정성 검토 전문위원(인력풀)</t>
    </r>
    <r>
      <rPr>
        <sz val="10"/>
        <color rgb="FF000000"/>
        <rFont val="맑은 고딕"/>
        <family val="3"/>
        <charset val="129"/>
      </rPr>
      <t xml:space="preserve"> 운용을 위해 그 목적이 상실될 때까지 사용되어지는 것에 동의합니다.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</si>
</sst>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년&quot;\ m&quot;월&quot;\ d&quot;일&quot;;@"/>
    <numFmt numFmtId="177" formatCode="0_);[Red]\(0\)"/>
  </numFmts>
  <fonts count="37" x14ac:knownFonts="1"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FF"/>
      <name val="맑은 고딕"/>
      <family val="3"/>
      <charset val="129"/>
    </font>
    <font>
      <sz val="12"/>
      <color rgb="FF000000"/>
      <name val="맑은 고딕"/>
      <family val="3"/>
      <charset val="129"/>
    </font>
    <font>
      <u/>
      <sz val="11"/>
      <color rgb="FF000000"/>
      <name val="맑은 고딕"/>
      <family val="3"/>
      <charset val="129"/>
    </font>
    <font>
      <b/>
      <u/>
      <sz val="15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</font>
    <font>
      <b/>
      <u/>
      <sz val="10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u/>
      <sz val="15"/>
      <color rgb="FF0000FF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</font>
    <font>
      <b/>
      <u/>
      <sz val="10"/>
      <color rgb="FFC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1"/>
      <charset val="129"/>
    </font>
    <font>
      <sz val="10"/>
      <color rgb="FF000000"/>
      <name val="Segoe UI Symbol"/>
      <family val="3"/>
    </font>
    <font>
      <sz val="10"/>
      <color rgb="FF000000"/>
      <name val="Segoe UI Symbol"/>
      <family val="2"/>
    </font>
    <font>
      <sz val="10"/>
      <color rgb="FF000000"/>
      <name val="맑은 고딕"/>
      <family val="2"/>
      <charset val="129"/>
    </font>
    <font>
      <sz val="10"/>
      <color rgb="FF000000"/>
      <name val="Calibri"/>
      <family val="1"/>
    </font>
    <font>
      <sz val="8"/>
      <color rgb="FF000000"/>
      <name val="맑은 고딕"/>
      <family val="3"/>
      <charset val="129"/>
    </font>
    <font>
      <b/>
      <sz val="10"/>
      <color rgb="FFC00000"/>
      <name val="맑은 고딕"/>
      <family val="3"/>
      <charset val="129"/>
    </font>
    <font>
      <sz val="10"/>
      <color rgb="FFC00000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sz val="10"/>
      <color theme="10"/>
      <name val="맑은 고딕"/>
      <family val="3"/>
      <charset val="129"/>
    </font>
    <font>
      <sz val="10"/>
      <color theme="1" tint="0.499984740745262"/>
      <name val="맑은 고딕"/>
      <family val="3"/>
      <charset val="129"/>
    </font>
    <font>
      <b/>
      <sz val="10"/>
      <name val="Adobe 명조 Std M"/>
      <family val="1"/>
      <charset val="129"/>
    </font>
    <font>
      <sz val="10"/>
      <color rgb="FF000000"/>
      <name val="MS Gothic"/>
      <family val="3"/>
      <charset val="128"/>
    </font>
    <font>
      <b/>
      <sz val="8.5"/>
      <color rgb="FF000000"/>
      <name val="맑은 고딕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DF7F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/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/>
      <right style="medium">
        <color rgb="FFC00000"/>
      </right>
      <top style="thin">
        <color indexed="64"/>
      </top>
      <bottom style="medium">
        <color rgb="FFC00000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C00000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291">
    <xf numFmtId="0" fontId="0" fillId="0" borderId="0" xfId="0">
      <alignment vertical="center"/>
    </xf>
    <xf numFmtId="0" fontId="6" fillId="0" borderId="0" xfId="0" applyFont="1">
      <alignment vertical="center"/>
    </xf>
    <xf numFmtId="14" fontId="6" fillId="0" borderId="0" xfId="0" applyNumberFormat="1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1" fillId="0" borderId="0" xfId="0" applyFont="1" applyAlignment="1">
      <alignment horizontal="left" vertical="center" indent="1"/>
    </xf>
    <xf numFmtId="0" fontId="15" fillId="0" borderId="0" xfId="0" applyFont="1">
      <alignment vertical="center"/>
    </xf>
    <xf numFmtId="0" fontId="14" fillId="0" borderId="0" xfId="2">
      <alignment vertical="center"/>
    </xf>
    <xf numFmtId="0" fontId="2" fillId="0" borderId="0" xfId="3">
      <alignment vertical="center"/>
    </xf>
    <xf numFmtId="0" fontId="13" fillId="0" borderId="0" xfId="0" applyFont="1">
      <alignment vertical="center"/>
    </xf>
    <xf numFmtId="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7" fillId="0" borderId="0" xfId="0" applyFont="1">
      <alignment vertical="center"/>
    </xf>
    <xf numFmtId="0" fontId="4" fillId="6" borderId="25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9" borderId="25" xfId="0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0" fontId="16" fillId="8" borderId="1" xfId="0" applyFont="1" applyFill="1" applyBorder="1" applyAlignment="1">
      <alignment horizontal="center" vertical="center" shrinkToFit="1"/>
    </xf>
    <xf numFmtId="0" fontId="16" fillId="7" borderId="1" xfId="0" applyFont="1" applyFill="1" applyBorder="1" applyAlignment="1">
      <alignment horizontal="center" vertical="center" wrapText="1"/>
    </xf>
    <xf numFmtId="14" fontId="19" fillId="2" borderId="39" xfId="0" applyNumberFormat="1" applyFont="1" applyFill="1" applyBorder="1" applyAlignment="1">
      <alignment horizontal="center" vertical="center" shrinkToFit="1"/>
    </xf>
    <xf numFmtId="0" fontId="4" fillId="2" borderId="40" xfId="0" applyFont="1" applyFill="1" applyBorder="1" applyAlignment="1">
      <alignment horizontal="center" vertical="center" shrinkToFit="1"/>
    </xf>
    <xf numFmtId="14" fontId="19" fillId="2" borderId="42" xfId="0" applyNumberFormat="1" applyFont="1" applyFill="1" applyBorder="1" applyAlignment="1">
      <alignment horizontal="center" vertical="center" shrinkToFit="1"/>
    </xf>
    <xf numFmtId="0" fontId="4" fillId="2" borderId="43" xfId="0" applyFont="1" applyFill="1" applyBorder="1" applyAlignment="1">
      <alignment horizontal="center" vertical="center" shrinkToFit="1"/>
    </xf>
    <xf numFmtId="0" fontId="4" fillId="2" borderId="45" xfId="0" applyFont="1" applyFill="1" applyBorder="1" applyAlignment="1">
      <alignment horizontal="center" vertical="center" shrinkToFit="1"/>
    </xf>
    <xf numFmtId="14" fontId="19" fillId="2" borderId="41" xfId="0" applyNumberFormat="1" applyFont="1" applyFill="1" applyBorder="1" applyAlignment="1">
      <alignment horizontal="center" vertical="center" shrinkToFit="1"/>
    </xf>
    <xf numFmtId="14" fontId="19" fillId="2" borderId="44" xfId="0" applyNumberFormat="1" applyFont="1" applyFill="1" applyBorder="1" applyAlignment="1">
      <alignment horizontal="center" vertical="center" shrinkToFit="1"/>
    </xf>
    <xf numFmtId="0" fontId="16" fillId="7" borderId="15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5" fillId="6" borderId="26" xfId="0" applyFont="1" applyFill="1" applyBorder="1" applyAlignment="1">
      <alignment horizontal="left" vertical="center"/>
    </xf>
    <xf numFmtId="0" fontId="25" fillId="6" borderId="25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14" fontId="17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2" borderId="40" xfId="0" applyFont="1" applyFill="1" applyBorder="1" applyAlignment="1">
      <alignment horizontal="center" vertical="center" shrinkToFit="1"/>
    </xf>
    <xf numFmtId="0" fontId="19" fillId="2" borderId="43" xfId="0" applyFont="1" applyFill="1" applyBorder="1" applyAlignment="1">
      <alignment horizontal="center" vertical="center" shrinkToFit="1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0" fillId="7" borderId="25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9" fontId="27" fillId="0" borderId="71" xfId="0" applyNumberFormat="1" applyFont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 shrinkToFit="1"/>
    </xf>
    <xf numFmtId="14" fontId="19" fillId="2" borderId="36" xfId="0" applyNumberFormat="1" applyFont="1" applyFill="1" applyBorder="1" applyAlignment="1">
      <alignment horizontal="center" vertical="center" shrinkToFit="1"/>
    </xf>
    <xf numFmtId="14" fontId="19" fillId="2" borderId="37" xfId="0" applyNumberFormat="1" applyFont="1" applyFill="1" applyBorder="1" applyAlignment="1">
      <alignment horizontal="center" vertical="center" shrinkToFit="1"/>
    </xf>
    <xf numFmtId="14" fontId="19" fillId="2" borderId="64" xfId="0" applyNumberFormat="1" applyFont="1" applyFill="1" applyBorder="1" applyAlignment="1">
      <alignment horizontal="center" vertical="center" shrinkToFit="1"/>
    </xf>
    <xf numFmtId="14" fontId="19" fillId="2" borderId="38" xfId="0" applyNumberFormat="1" applyFont="1" applyFill="1" applyBorder="1" applyAlignment="1">
      <alignment horizontal="center" vertical="center" shrinkToFit="1"/>
    </xf>
    <xf numFmtId="0" fontId="19" fillId="2" borderId="41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0" fillId="2" borderId="43" xfId="0" applyFill="1" applyBorder="1" applyAlignment="1">
      <alignment horizontal="center" vertical="center" shrinkToFit="1"/>
    </xf>
    <xf numFmtId="0" fontId="0" fillId="2" borderId="4" xfId="0" applyFill="1" applyBorder="1" applyAlignment="1">
      <alignment vertical="center" wrapText="1"/>
    </xf>
    <xf numFmtId="0" fontId="2" fillId="2" borderId="28" xfId="0" applyFont="1" applyFill="1" applyBorder="1" applyAlignment="1">
      <alignment vertical="center" shrinkToFit="1"/>
    </xf>
    <xf numFmtId="0" fontId="2" fillId="2" borderId="70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  <xf numFmtId="0" fontId="31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8" fillId="3" borderId="1" xfId="0" applyFont="1" applyFill="1" applyBorder="1" applyAlignment="1">
      <alignment horizontal="justify" vertical="center" wrapText="1"/>
    </xf>
    <xf numFmtId="0" fontId="13" fillId="3" borderId="1" xfId="0" applyFont="1" applyFill="1" applyBorder="1" applyAlignment="1">
      <alignment horizontal="justify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19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19" fillId="5" borderId="1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9" fontId="11" fillId="5" borderId="17" xfId="0" applyNumberFormat="1" applyFont="1" applyFill="1" applyBorder="1" applyAlignment="1">
      <alignment horizontal="center" vertical="center" shrinkToFit="1"/>
    </xf>
    <xf numFmtId="9" fontId="11" fillId="5" borderId="18" xfId="0" applyNumberFormat="1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wrapText="1"/>
    </xf>
    <xf numFmtId="9" fontId="33" fillId="0" borderId="10" xfId="0" applyNumberFormat="1" applyFont="1" applyBorder="1" applyAlignment="1">
      <alignment horizontal="center" vertical="center" shrinkToFit="1"/>
    </xf>
    <xf numFmtId="9" fontId="33" fillId="0" borderId="7" xfId="0" applyNumberFormat="1" applyFont="1" applyBorder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9" fontId="11" fillId="0" borderId="0" xfId="0" applyNumberFormat="1" applyFont="1" applyAlignment="1">
      <alignment horizontal="center" vertical="center" shrinkToFit="1"/>
    </xf>
    <xf numFmtId="14" fontId="19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49" fontId="19" fillId="5" borderId="1" xfId="0" applyNumberFormat="1" applyFont="1" applyFill="1" applyBorder="1" applyAlignment="1">
      <alignment horizontal="center" vertical="center" wrapText="1"/>
    </xf>
    <xf numFmtId="49" fontId="19" fillId="5" borderId="1" xfId="0" applyNumberFormat="1" applyFont="1" applyFill="1" applyBorder="1" applyAlignment="1">
      <alignment horizontal="center" vertical="center" shrinkToFit="1"/>
    </xf>
    <xf numFmtId="0" fontId="28" fillId="3" borderId="7" xfId="0" applyFont="1" applyFill="1" applyBorder="1" applyAlignment="1">
      <alignment horizontal="justify" vertical="center" wrapText="1"/>
    </xf>
    <xf numFmtId="0" fontId="28" fillId="3" borderId="7" xfId="0" applyFont="1" applyFill="1" applyBorder="1" applyAlignment="1">
      <alignment horizontal="left" vertical="center" wrapText="1"/>
    </xf>
    <xf numFmtId="0" fontId="28" fillId="3" borderId="7" xfId="0" applyFont="1" applyFill="1" applyBorder="1">
      <alignment vertical="center"/>
    </xf>
    <xf numFmtId="14" fontId="19" fillId="2" borderId="52" xfId="0" applyNumberFormat="1" applyFont="1" applyFill="1" applyBorder="1" applyAlignment="1">
      <alignment horizontal="center" vertical="center" shrinkToFit="1"/>
    </xf>
    <xf numFmtId="14" fontId="19" fillId="2" borderId="53" xfId="0" applyNumberFormat="1" applyFont="1" applyFill="1" applyBorder="1" applyAlignment="1">
      <alignment horizontal="center" vertical="center" shrinkToFit="1"/>
    </xf>
    <xf numFmtId="14" fontId="19" fillId="2" borderId="54" xfId="0" applyNumberFormat="1" applyFont="1" applyFill="1" applyBorder="1" applyAlignment="1">
      <alignment horizontal="center" vertical="center" shrinkToFit="1"/>
    </xf>
    <xf numFmtId="14" fontId="19" fillId="2" borderId="55" xfId="0" applyNumberFormat="1" applyFont="1" applyFill="1" applyBorder="1" applyAlignment="1">
      <alignment horizontal="center" vertical="center" shrinkToFit="1"/>
    </xf>
    <xf numFmtId="14" fontId="19" fillId="2" borderId="56" xfId="0" applyNumberFormat="1" applyFont="1" applyFill="1" applyBorder="1" applyAlignment="1">
      <alignment horizontal="center" vertical="center" shrinkToFit="1"/>
    </xf>
    <xf numFmtId="14" fontId="19" fillId="2" borderId="57" xfId="0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 wrapTex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19" fillId="2" borderId="74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vertical="center" shrinkToFit="1"/>
    </xf>
    <xf numFmtId="14" fontId="19" fillId="2" borderId="36" xfId="0" applyNumberFormat="1" applyFont="1" applyFill="1" applyBorder="1" applyAlignment="1">
      <alignment vertical="center" shrinkToFit="1"/>
    </xf>
    <xf numFmtId="14" fontId="19" fillId="2" borderId="37" xfId="0" applyNumberFormat="1" applyFont="1" applyFill="1" applyBorder="1" applyAlignment="1">
      <alignment vertical="center" shrinkToFit="1"/>
    </xf>
    <xf numFmtId="14" fontId="19" fillId="2" borderId="51" xfId="0" applyNumberFormat="1" applyFont="1" applyFill="1" applyBorder="1" applyAlignment="1">
      <alignment vertical="center" shrinkToFit="1"/>
    </xf>
    <xf numFmtId="0" fontId="21" fillId="0" borderId="0" xfId="0" applyFont="1" applyAlignment="1">
      <alignment horizontal="left" vertical="center" indent="1"/>
    </xf>
    <xf numFmtId="0" fontId="29" fillId="0" borderId="0" xfId="0" applyFont="1">
      <alignment vertical="center"/>
    </xf>
    <xf numFmtId="177" fontId="0" fillId="7" borderId="25" xfId="0" applyNumberFormat="1" applyFill="1" applyBorder="1" applyAlignment="1">
      <alignment horizontal="center" vertical="center" wrapText="1"/>
    </xf>
    <xf numFmtId="0" fontId="28" fillId="3" borderId="84" xfId="0" applyFont="1" applyFill="1" applyBorder="1" applyAlignment="1">
      <alignment horizontal="center" vertical="center" wrapText="1"/>
    </xf>
    <xf numFmtId="0" fontId="28" fillId="3" borderId="87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shrinkToFit="1"/>
    </xf>
    <xf numFmtId="14" fontId="19" fillId="2" borderId="36" xfId="0" applyNumberFormat="1" applyFont="1" applyFill="1" applyBorder="1" applyAlignment="1">
      <alignment horizontal="center" vertical="center" wrapText="1"/>
    </xf>
    <xf numFmtId="14" fontId="19" fillId="2" borderId="37" xfId="0" applyNumberFormat="1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shrinkToFit="1"/>
    </xf>
    <xf numFmtId="0" fontId="29" fillId="6" borderId="0" xfId="0" applyFont="1" applyFill="1">
      <alignment vertical="center"/>
    </xf>
    <xf numFmtId="0" fontId="4" fillId="6" borderId="0" xfId="0" applyFont="1" applyFill="1">
      <alignment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9" fontId="5" fillId="10" borderId="7" xfId="0" applyNumberFormat="1" applyFont="1" applyFill="1" applyBorder="1" applyAlignment="1">
      <alignment horizontal="center" vertical="center" shrinkToFit="1"/>
    </xf>
    <xf numFmtId="9" fontId="5" fillId="10" borderId="28" xfId="0" applyNumberFormat="1" applyFont="1" applyFill="1" applyBorder="1" applyAlignment="1">
      <alignment horizontal="center" vertical="center" shrinkToFit="1"/>
    </xf>
    <xf numFmtId="9" fontId="5" fillId="10" borderId="27" xfId="0" applyNumberFormat="1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justify" vertical="center" wrapText="1"/>
    </xf>
    <xf numFmtId="0" fontId="27" fillId="2" borderId="12" xfId="0" applyFont="1" applyFill="1" applyBorder="1" applyAlignment="1">
      <alignment horizontal="justify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0" fillId="7" borderId="25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shrinkToFit="1"/>
    </xf>
    <xf numFmtId="0" fontId="0" fillId="8" borderId="1" xfId="0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justify" vertical="center" wrapText="1"/>
    </xf>
    <xf numFmtId="0" fontId="27" fillId="3" borderId="12" xfId="0" applyFont="1" applyFill="1" applyBorder="1" applyAlignment="1">
      <alignment horizontal="justify" vertical="center" wrapText="1"/>
    </xf>
    <xf numFmtId="0" fontId="19" fillId="2" borderId="48" xfId="0" applyFont="1" applyFill="1" applyBorder="1" applyAlignment="1">
      <alignment horizontal="center" vertical="center" shrinkToFit="1"/>
    </xf>
    <xf numFmtId="0" fontId="0" fillId="7" borderId="7" xfId="0" applyFill="1" applyBorder="1" applyAlignment="1">
      <alignment horizontal="center" vertical="center" shrinkToFit="1"/>
    </xf>
    <xf numFmtId="0" fontId="0" fillId="7" borderId="28" xfId="0" applyFill="1" applyBorder="1" applyAlignment="1">
      <alignment horizontal="center" vertical="center" shrinkToFit="1"/>
    </xf>
    <xf numFmtId="0" fontId="0" fillId="7" borderId="29" xfId="0" applyFill="1" applyBorder="1" applyAlignment="1">
      <alignment horizontal="center" vertical="center" shrinkToFit="1"/>
    </xf>
    <xf numFmtId="14" fontId="19" fillId="0" borderId="28" xfId="0" applyNumberFormat="1" applyFont="1" applyBorder="1" applyAlignment="1">
      <alignment horizontal="center" vertical="center"/>
    </xf>
    <xf numFmtId="14" fontId="19" fillId="2" borderId="77" xfId="0" applyNumberFormat="1" applyFont="1" applyFill="1" applyBorder="1" applyAlignment="1">
      <alignment horizontal="center" vertical="center" shrinkToFit="1"/>
    </xf>
    <xf numFmtId="14" fontId="19" fillId="2" borderId="78" xfId="0" applyNumberFormat="1" applyFont="1" applyFill="1" applyBorder="1" applyAlignment="1">
      <alignment horizontal="center" vertical="center" shrinkToFit="1"/>
    </xf>
    <xf numFmtId="14" fontId="19" fillId="2" borderId="54" xfId="0" applyNumberFormat="1" applyFont="1" applyFill="1" applyBorder="1" applyAlignment="1">
      <alignment horizontal="center" vertical="center" shrinkToFit="1"/>
    </xf>
    <xf numFmtId="14" fontId="19" fillId="2" borderId="55" xfId="0" applyNumberFormat="1" applyFont="1" applyFill="1" applyBorder="1" applyAlignment="1">
      <alignment horizontal="center" vertical="center" shrinkToFit="1"/>
    </xf>
    <xf numFmtId="14" fontId="19" fillId="2" borderId="52" xfId="0" applyNumberFormat="1" applyFont="1" applyFill="1" applyBorder="1" applyAlignment="1">
      <alignment horizontal="center" vertical="center" shrinkToFit="1"/>
    </xf>
    <xf numFmtId="14" fontId="19" fillId="2" borderId="53" xfId="0" applyNumberFormat="1" applyFont="1" applyFill="1" applyBorder="1" applyAlignment="1">
      <alignment horizontal="center" vertical="center" shrinkToFit="1"/>
    </xf>
    <xf numFmtId="0" fontId="16" fillId="8" borderId="58" xfId="0" applyFont="1" applyFill="1" applyBorder="1" applyAlignment="1">
      <alignment horizontal="center" vertical="center" shrinkToFit="1"/>
    </xf>
    <xf numFmtId="0" fontId="16" fillId="8" borderId="59" xfId="0" applyFont="1" applyFill="1" applyBorder="1" applyAlignment="1">
      <alignment horizontal="center" vertical="center" shrinkToFit="1"/>
    </xf>
    <xf numFmtId="0" fontId="16" fillId="8" borderId="7" xfId="0" applyFont="1" applyFill="1" applyBorder="1" applyAlignment="1">
      <alignment horizontal="center" vertical="center" shrinkToFit="1"/>
    </xf>
    <xf numFmtId="0" fontId="16" fillId="8" borderId="29" xfId="0" applyFont="1" applyFill="1" applyBorder="1" applyAlignment="1">
      <alignment horizontal="center" vertical="center" shrinkToFit="1"/>
    </xf>
    <xf numFmtId="0" fontId="19" fillId="2" borderId="7" xfId="0" applyFont="1" applyFill="1" applyBorder="1" applyAlignment="1">
      <alignment horizontal="left" vertical="center" shrinkToFit="1"/>
    </xf>
    <xf numFmtId="0" fontId="19" fillId="2" borderId="28" xfId="0" applyFont="1" applyFill="1" applyBorder="1" applyAlignment="1">
      <alignment horizontal="left" vertical="center" shrinkToFit="1"/>
    </xf>
    <xf numFmtId="0" fontId="19" fillId="2" borderId="29" xfId="0" applyFont="1" applyFill="1" applyBorder="1" applyAlignment="1">
      <alignment horizontal="left" vertical="center" shrinkToFit="1"/>
    </xf>
    <xf numFmtId="0" fontId="19" fillId="2" borderId="1" xfId="0" applyFont="1" applyFill="1" applyBorder="1" applyAlignment="1">
      <alignment horizontal="left" vertical="center" shrinkToFit="1"/>
    </xf>
    <xf numFmtId="0" fontId="19" fillId="2" borderId="12" xfId="0" applyFont="1" applyFill="1" applyBorder="1" applyAlignment="1">
      <alignment horizontal="left" vertical="center" shrinkToFit="1"/>
    </xf>
    <xf numFmtId="0" fontId="0" fillId="8" borderId="12" xfId="0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shrinkToFit="1"/>
    </xf>
    <xf numFmtId="0" fontId="19" fillId="2" borderId="47" xfId="0" applyFont="1" applyFill="1" applyBorder="1" applyAlignment="1">
      <alignment horizontal="center" vertical="center" shrinkToFit="1"/>
    </xf>
    <xf numFmtId="0" fontId="19" fillId="2" borderId="38" xfId="0" applyFont="1" applyFill="1" applyBorder="1" applyAlignment="1">
      <alignment horizontal="center" vertical="center" shrinkToFit="1"/>
    </xf>
    <xf numFmtId="0" fontId="19" fillId="2" borderId="49" xfId="0" applyFont="1" applyFill="1" applyBorder="1" applyAlignment="1">
      <alignment horizontal="center" vertical="center" shrinkToFit="1"/>
    </xf>
    <xf numFmtId="0" fontId="10" fillId="0" borderId="33" xfId="0" applyFont="1" applyBorder="1" applyAlignment="1">
      <alignment horizontal="left" vertical="center"/>
    </xf>
    <xf numFmtId="0" fontId="10" fillId="0" borderId="75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0" fillId="7" borderId="23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shrinkToFit="1"/>
    </xf>
    <xf numFmtId="0" fontId="19" fillId="2" borderId="66" xfId="0" applyFont="1" applyFill="1" applyBorder="1" applyAlignment="1">
      <alignment horizontal="center" vertical="center" shrinkToFit="1"/>
    </xf>
    <xf numFmtId="0" fontId="19" fillId="2" borderId="67" xfId="0" applyFont="1" applyFill="1" applyBorder="1" applyAlignment="1">
      <alignment horizontal="center" vertical="center" shrinkToFit="1"/>
    </xf>
    <xf numFmtId="0" fontId="19" fillId="2" borderId="52" xfId="0" applyFont="1" applyFill="1" applyBorder="1" applyAlignment="1">
      <alignment horizontal="center" vertical="center" shrinkToFit="1"/>
    </xf>
    <xf numFmtId="0" fontId="19" fillId="2" borderId="68" xfId="0" applyFont="1" applyFill="1" applyBorder="1" applyAlignment="1">
      <alignment horizontal="center" vertical="center" shrinkToFit="1"/>
    </xf>
    <xf numFmtId="0" fontId="19" fillId="2" borderId="69" xfId="0" applyFont="1" applyFill="1" applyBorder="1" applyAlignment="1">
      <alignment horizontal="center" vertical="center" shrinkToFit="1"/>
    </xf>
    <xf numFmtId="0" fontId="8" fillId="2" borderId="4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3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 shrinkToFit="1"/>
    </xf>
    <xf numFmtId="0" fontId="16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shrinkToFit="1"/>
    </xf>
    <xf numFmtId="0" fontId="0" fillId="8" borderId="12" xfId="0" applyFill="1" applyBorder="1" applyAlignment="1">
      <alignment horizontal="center" vertical="center" shrinkToFit="1"/>
    </xf>
    <xf numFmtId="14" fontId="19" fillId="2" borderId="36" xfId="0" applyNumberFormat="1" applyFont="1" applyFill="1" applyBorder="1" applyAlignment="1">
      <alignment horizontal="center" vertical="center" shrinkToFit="1"/>
    </xf>
    <xf numFmtId="14" fontId="19" fillId="2" borderId="37" xfId="0" applyNumberFormat="1" applyFont="1" applyFill="1" applyBorder="1" applyAlignment="1">
      <alignment horizontal="center" vertical="center" shrinkToFit="1"/>
    </xf>
    <xf numFmtId="14" fontId="19" fillId="2" borderId="64" xfId="0" applyNumberFormat="1" applyFont="1" applyFill="1" applyBorder="1" applyAlignment="1">
      <alignment horizontal="center" vertical="center" shrinkToFit="1"/>
    </xf>
    <xf numFmtId="0" fontId="19" fillId="2" borderId="64" xfId="0" applyFont="1" applyFill="1" applyBorder="1" applyAlignment="1">
      <alignment horizontal="center" vertical="center" shrinkToFit="1"/>
    </xf>
    <xf numFmtId="0" fontId="0" fillId="7" borderId="1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35" xfId="0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justify" vertical="center" wrapText="1"/>
    </xf>
    <xf numFmtId="0" fontId="27" fillId="2" borderId="81" xfId="0" applyFont="1" applyFill="1" applyBorder="1" applyAlignment="1">
      <alignment horizontal="justify" vertical="center" wrapText="1"/>
    </xf>
    <xf numFmtId="0" fontId="19" fillId="2" borderId="65" xfId="0" applyFont="1" applyFill="1" applyBorder="1" applyAlignment="1">
      <alignment horizontal="center" vertical="center" shrinkToFit="1"/>
    </xf>
    <xf numFmtId="0" fontId="19" fillId="2" borderId="27" xfId="0" applyFont="1" applyFill="1" applyBorder="1" applyAlignment="1">
      <alignment horizontal="left" vertical="center" shrinkToFit="1"/>
    </xf>
    <xf numFmtId="0" fontId="19" fillId="2" borderId="77" xfId="0" applyFont="1" applyFill="1" applyBorder="1" applyAlignment="1">
      <alignment horizontal="center" vertical="center" shrinkToFit="1"/>
    </xf>
    <xf numFmtId="0" fontId="19" fillId="2" borderId="79" xfId="0" applyFont="1" applyFill="1" applyBorder="1" applyAlignment="1">
      <alignment horizontal="center" vertical="center" shrinkToFit="1"/>
    </xf>
    <xf numFmtId="0" fontId="19" fillId="2" borderId="80" xfId="0" applyFont="1" applyFill="1" applyBorder="1" applyAlignment="1">
      <alignment horizontal="center" vertical="center" shrinkToFit="1"/>
    </xf>
    <xf numFmtId="0" fontId="30" fillId="2" borderId="50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33" xfId="0" applyFont="1" applyFill="1" applyBorder="1" applyAlignment="1">
      <alignment horizontal="center" vertical="center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shrinkToFit="1"/>
    </xf>
    <xf numFmtId="0" fontId="19" fillId="2" borderId="53" xfId="0" applyFont="1" applyFill="1" applyBorder="1" applyAlignment="1">
      <alignment horizontal="center" vertical="center" shrinkToFit="1"/>
    </xf>
    <xf numFmtId="0" fontId="0" fillId="8" borderId="28" xfId="0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29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left" vertical="center" shrinkToFit="1"/>
    </xf>
    <xf numFmtId="0" fontId="19" fillId="2" borderId="48" xfId="0" applyFont="1" applyFill="1" applyBorder="1" applyAlignment="1">
      <alignment horizontal="left" vertical="center" shrinkToFit="1"/>
    </xf>
    <xf numFmtId="9" fontId="19" fillId="10" borderId="7" xfId="0" applyNumberFormat="1" applyFont="1" applyFill="1" applyBorder="1" applyAlignment="1">
      <alignment horizontal="center" vertical="center" shrinkToFit="1"/>
    </xf>
    <xf numFmtId="9" fontId="19" fillId="10" borderId="28" xfId="0" applyNumberFormat="1" applyFont="1" applyFill="1" applyBorder="1" applyAlignment="1">
      <alignment horizontal="center" vertical="center" shrinkToFit="1"/>
    </xf>
    <xf numFmtId="9" fontId="19" fillId="10" borderId="27" xfId="0" applyNumberFormat="1" applyFont="1" applyFill="1" applyBorder="1" applyAlignment="1">
      <alignment horizontal="center" vertical="center" shrinkToFit="1"/>
    </xf>
    <xf numFmtId="0" fontId="19" fillId="2" borderId="36" xfId="0" applyFont="1" applyFill="1" applyBorder="1" applyAlignment="1">
      <alignment horizontal="left" vertical="center" shrinkToFit="1"/>
    </xf>
    <xf numFmtId="0" fontId="19" fillId="2" borderId="47" xfId="0" applyFont="1" applyFill="1" applyBorder="1" applyAlignment="1">
      <alignment horizontal="left" vertical="center" shrinkToFit="1"/>
    </xf>
    <xf numFmtId="0" fontId="19" fillId="2" borderId="78" xfId="0" applyFont="1" applyFill="1" applyBorder="1" applyAlignment="1">
      <alignment horizontal="center" vertical="center" shrinkToFit="1"/>
    </xf>
    <xf numFmtId="14" fontId="19" fillId="2" borderId="15" xfId="0" applyNumberFormat="1" applyFont="1" applyFill="1" applyBorder="1" applyAlignment="1">
      <alignment horizontal="left" vertical="center" shrinkToFit="1"/>
    </xf>
    <xf numFmtId="14" fontId="19" fillId="2" borderId="16" xfId="0" applyNumberFormat="1" applyFont="1" applyFill="1" applyBorder="1" applyAlignment="1">
      <alignment horizontal="left" vertical="center" shrinkToFit="1"/>
    </xf>
    <xf numFmtId="0" fontId="0" fillId="2" borderId="6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0" fillId="2" borderId="76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 wrapText="1"/>
    </xf>
    <xf numFmtId="176" fontId="5" fillId="2" borderId="11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shrinkToFit="1"/>
    </xf>
    <xf numFmtId="0" fontId="5" fillId="2" borderId="0" xfId="0" applyFont="1" applyFill="1" applyAlignment="1">
      <alignment horizontal="left" vertical="center" shrinkToFit="1"/>
    </xf>
    <xf numFmtId="0" fontId="0" fillId="7" borderId="26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3" borderId="23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 wrapText="1"/>
    </xf>
    <xf numFmtId="0" fontId="33" fillId="2" borderId="28" xfId="0" applyFont="1" applyFill="1" applyBorder="1" applyAlignment="1">
      <alignment horizontal="left" vertical="center" wrapText="1"/>
    </xf>
    <xf numFmtId="0" fontId="33" fillId="2" borderId="29" xfId="0" applyFont="1" applyFill="1" applyBorder="1" applyAlignment="1">
      <alignment horizontal="left" vertical="center" wrapText="1"/>
    </xf>
    <xf numFmtId="9" fontId="33" fillId="2" borderId="58" xfId="0" applyNumberFormat="1" applyFont="1" applyFill="1" applyBorder="1" applyAlignment="1">
      <alignment horizontal="left" vertical="center" wrapText="1"/>
    </xf>
    <xf numFmtId="9" fontId="33" fillId="2" borderId="82" xfId="0" applyNumberFormat="1" applyFont="1" applyFill="1" applyBorder="1" applyAlignment="1">
      <alignment horizontal="left" vertical="center" wrapText="1"/>
    </xf>
    <xf numFmtId="9" fontId="33" fillId="2" borderId="59" xfId="0" applyNumberFormat="1" applyFont="1" applyFill="1" applyBorder="1" applyAlignment="1">
      <alignment horizontal="left" vertical="center" wrapText="1"/>
    </xf>
    <xf numFmtId="9" fontId="11" fillId="5" borderId="88" xfId="0" applyNumberFormat="1" applyFont="1" applyFill="1" applyBorder="1" applyAlignment="1">
      <alignment horizontal="center" vertical="center" shrinkToFit="1"/>
    </xf>
    <xf numFmtId="9" fontId="11" fillId="5" borderId="91" xfId="0" applyNumberFormat="1" applyFont="1" applyFill="1" applyBorder="1" applyAlignment="1">
      <alignment horizontal="center" vertical="center" shrinkToFit="1"/>
    </xf>
    <xf numFmtId="9" fontId="11" fillId="5" borderId="89" xfId="0" applyNumberFormat="1" applyFont="1" applyFill="1" applyBorder="1" applyAlignment="1">
      <alignment horizontal="center" vertical="center" shrinkToFit="1"/>
    </xf>
    <xf numFmtId="0" fontId="19" fillId="5" borderId="1" xfId="0" applyFont="1" applyFill="1" applyBorder="1" applyAlignment="1">
      <alignment horizontal="left" vertical="center"/>
    </xf>
    <xf numFmtId="0" fontId="4" fillId="0" borderId="62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/>
    </xf>
    <xf numFmtId="49" fontId="19" fillId="5" borderId="1" xfId="0" applyNumberFormat="1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 shrinkToFit="1"/>
    </xf>
    <xf numFmtId="9" fontId="11" fillId="5" borderId="85" xfId="0" applyNumberFormat="1" applyFont="1" applyFill="1" applyBorder="1" applyAlignment="1">
      <alignment horizontal="center" vertical="center" shrinkToFit="1"/>
    </xf>
    <xf numFmtId="9" fontId="11" fillId="5" borderId="90" xfId="0" applyNumberFormat="1" applyFont="1" applyFill="1" applyBorder="1" applyAlignment="1">
      <alignment horizontal="center" vertical="center" shrinkToFit="1"/>
    </xf>
    <xf numFmtId="9" fontId="11" fillId="5" borderId="86" xfId="0" applyNumberFormat="1" applyFont="1" applyFill="1" applyBorder="1" applyAlignment="1">
      <alignment horizontal="center" vertical="center" shrinkToFit="1"/>
    </xf>
    <xf numFmtId="0" fontId="32" fillId="5" borderId="1" xfId="2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19" fillId="5" borderId="7" xfId="0" applyFont="1" applyFill="1" applyBorder="1" applyAlignment="1">
      <alignment horizontal="center" vertical="center" shrinkToFit="1"/>
    </xf>
    <xf numFmtId="0" fontId="19" fillId="5" borderId="29" xfId="0" applyFont="1" applyFill="1" applyBorder="1" applyAlignment="1">
      <alignment horizontal="center" vertical="center" shrinkToFi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29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8" fillId="3" borderId="61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177" fontId="19" fillId="5" borderId="1" xfId="0" applyNumberFormat="1" applyFont="1" applyFill="1" applyBorder="1" applyAlignment="1">
      <alignment horizontal="left" vertical="center"/>
    </xf>
    <xf numFmtId="14" fontId="19" fillId="5" borderId="1" xfId="0" applyNumberFormat="1" applyFont="1" applyFill="1" applyBorder="1" applyAlignment="1">
      <alignment horizontal="left" vertical="center"/>
    </xf>
    <xf numFmtId="0" fontId="21" fillId="3" borderId="58" xfId="0" applyFont="1" applyFill="1" applyBorder="1" applyAlignment="1">
      <alignment horizontal="center" vertical="center"/>
    </xf>
    <xf numFmtId="0" fontId="21" fillId="3" borderId="82" xfId="0" applyFont="1" applyFill="1" applyBorder="1" applyAlignment="1">
      <alignment horizontal="center" vertical="center"/>
    </xf>
    <xf numFmtId="0" fontId="21" fillId="3" borderId="83" xfId="0" applyFont="1" applyFill="1" applyBorder="1" applyAlignment="1">
      <alignment horizontal="center" vertical="center"/>
    </xf>
    <xf numFmtId="49" fontId="19" fillId="5" borderId="7" xfId="0" applyNumberFormat="1" applyFont="1" applyFill="1" applyBorder="1" applyAlignment="1">
      <alignment horizontal="center" vertical="center" shrinkToFit="1"/>
    </xf>
    <xf numFmtId="49" fontId="19" fillId="5" borderId="29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3" xfId="3" xr:uid="{E2E64D93-3ABB-4C13-A3FC-E71C8AE0C454}"/>
    <cellStyle name="하이퍼링크" xfId="2" builtinId="8"/>
  </cellStyles>
  <dxfs count="1">
    <dxf>
      <font>
        <b/>
        <i val="0"/>
        <color rgb="FFFF0000"/>
      </font>
      <fill>
        <patternFill>
          <bgColor rgb="FFFFC1C1"/>
        </patternFill>
      </fill>
    </dxf>
  </dxfs>
  <tableStyles count="0" defaultTableStyle="TableStyleMedium2" defaultPivotStyle="PivotStyleLight16"/>
  <colors>
    <mruColors>
      <color rgb="FF0000FF"/>
      <color rgb="FFFFFFCC"/>
      <color rgb="FFEDF7F9"/>
      <color rgb="FFFFC1C1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519320</xdr:colOff>
      <xdr:row>8</xdr:row>
      <xdr:rowOff>102290</xdr:rowOff>
    </xdr:from>
    <xdr:to>
      <xdr:col>2</xdr:col>
      <xdr:colOff>1176981</xdr:colOff>
      <xdr:row>8</xdr:row>
      <xdr:rowOff>380765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9857D26-B3A3-73C1-4666-445AB96C4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7168" y="3622399"/>
          <a:ext cx="2388726" cy="278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aa@e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showGridLines="0" tabSelected="1" view="pageBreakPreview" zoomScale="115" zoomScaleNormal="100" zoomScaleSheetLayoutView="115" workbookViewId="0">
      <selection activeCell="G13" sqref="G13"/>
    </sheetView>
  </sheetViews>
  <sheetFormatPr defaultColWidth="9" defaultRowHeight="16.5" x14ac:dyDescent="0.3"/>
  <cols>
    <col min="1" max="1" width="15.375" customWidth="1"/>
    <col min="2" max="2" width="22.75" customWidth="1"/>
    <col min="3" max="3" width="39.75" customWidth="1"/>
  </cols>
  <sheetData>
    <row r="1" spans="1:3" ht="66.75" customHeight="1" x14ac:dyDescent="0.3">
      <c r="A1" s="241" t="s">
        <v>274</v>
      </c>
      <c r="B1" s="242"/>
      <c r="C1" s="242"/>
    </row>
    <row r="2" spans="1:3" x14ac:dyDescent="0.3">
      <c r="A2" s="108" t="s">
        <v>77</v>
      </c>
      <c r="B2" s="9" t="s">
        <v>86</v>
      </c>
      <c r="C2" s="6"/>
    </row>
    <row r="3" spans="1:3" x14ac:dyDescent="0.3">
      <c r="A3" s="108" t="s">
        <v>80</v>
      </c>
      <c r="B3" s="9" t="s">
        <v>115</v>
      </c>
      <c r="C3" s="6" t="s">
        <v>116</v>
      </c>
    </row>
    <row r="5" spans="1:3" ht="17.25" thickBot="1" x14ac:dyDescent="0.35">
      <c r="A5" s="240" t="s">
        <v>78</v>
      </c>
      <c r="B5" s="240"/>
      <c r="C5" s="240"/>
    </row>
    <row r="6" spans="1:3" ht="48" customHeight="1" x14ac:dyDescent="0.3">
      <c r="A6" s="249" t="s">
        <v>118</v>
      </c>
      <c r="B6" s="243" t="s">
        <v>247</v>
      </c>
      <c r="C6" s="244"/>
    </row>
    <row r="7" spans="1:3" ht="48" customHeight="1" x14ac:dyDescent="0.3">
      <c r="A7" s="250"/>
      <c r="B7" s="245" t="s">
        <v>248</v>
      </c>
      <c r="C7" s="246"/>
    </row>
    <row r="8" spans="1:3" ht="48" customHeight="1" thickBot="1" x14ac:dyDescent="0.35">
      <c r="A8" s="251"/>
      <c r="B8" s="247" t="s">
        <v>249</v>
      </c>
      <c r="C8" s="248"/>
    </row>
    <row r="9" spans="1:3" ht="36" customHeight="1" x14ac:dyDescent="0.3"/>
  </sheetData>
  <mergeCells count="6">
    <mergeCell ref="A5:C5"/>
    <mergeCell ref="A1:C1"/>
    <mergeCell ref="B6:C6"/>
    <mergeCell ref="B7:C7"/>
    <mergeCell ref="B8:C8"/>
    <mergeCell ref="A6:A8"/>
  </mergeCells>
  <phoneticPr fontId="1" type="noConversion"/>
  <hyperlinks>
    <hyperlink ref="B3" location="'출력(신청서)'!A1" display="☞ '신청서' 시트" xr:uid="{00000000-0004-0000-0000-000001000000}"/>
    <hyperlink ref="B2" location="'입력(작성양식)'!A1" display="☞ '작성양식' 시트" xr:uid="{722AAAD0-96F9-4476-B885-57422A5F9A90}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8"/>
  <sheetViews>
    <sheetView showGridLines="0" topLeftCell="A47" zoomScale="85" zoomScaleNormal="85" workbookViewId="0">
      <selection activeCell="H70" sqref="H70"/>
    </sheetView>
  </sheetViews>
  <sheetFormatPr defaultRowHeight="17.25" x14ac:dyDescent="0.3"/>
  <cols>
    <col min="1" max="1" width="3.375" customWidth="1"/>
    <col min="2" max="2" width="16.25" style="6" customWidth="1"/>
    <col min="3" max="7" width="20.625" style="6" customWidth="1"/>
    <col min="8" max="8" width="25.625" style="6" customWidth="1"/>
    <col min="9" max="9" width="15.125" style="1" customWidth="1"/>
    <col min="10" max="10" width="9" style="1"/>
    <col min="16" max="16" width="18.25" customWidth="1"/>
  </cols>
  <sheetData>
    <row r="1" spans="2:10" hidden="1" x14ac:dyDescent="0.3">
      <c r="B1" s="37" t="s">
        <v>155</v>
      </c>
      <c r="C1" s="278" t="s">
        <v>18</v>
      </c>
      <c r="D1" s="279"/>
      <c r="E1" s="16" t="s">
        <v>36</v>
      </c>
      <c r="F1" s="19" t="s">
        <v>103</v>
      </c>
      <c r="G1" s="19" t="s">
        <v>258</v>
      </c>
      <c r="H1" s="16" t="s">
        <v>104</v>
      </c>
      <c r="I1" s="16" t="s">
        <v>197</v>
      </c>
    </row>
    <row r="2" spans="2:10" ht="28.35" hidden="1" customHeight="1" x14ac:dyDescent="0.3">
      <c r="B2" s="22" t="s">
        <v>152</v>
      </c>
      <c r="C2" s="271" t="s">
        <v>183</v>
      </c>
      <c r="D2" s="272"/>
      <c r="E2" s="17" t="s">
        <v>37</v>
      </c>
      <c r="F2" s="20" t="s">
        <v>252</v>
      </c>
      <c r="G2" s="20" t="s">
        <v>255</v>
      </c>
      <c r="H2" s="17" t="s">
        <v>92</v>
      </c>
      <c r="I2" s="17" t="s">
        <v>201</v>
      </c>
    </row>
    <row r="3" spans="2:10" ht="28.35" hidden="1" customHeight="1" thickBot="1" x14ac:dyDescent="0.35">
      <c r="B3" s="22" t="s">
        <v>153</v>
      </c>
      <c r="C3" s="271" t="s">
        <v>184</v>
      </c>
      <c r="D3" s="272"/>
      <c r="E3" s="18" t="s">
        <v>38</v>
      </c>
      <c r="F3" s="21" t="s">
        <v>253</v>
      </c>
      <c r="G3" s="21" t="s">
        <v>256</v>
      </c>
      <c r="H3" s="17" t="s">
        <v>117</v>
      </c>
      <c r="I3" s="18" t="s">
        <v>203</v>
      </c>
    </row>
    <row r="4" spans="2:10" ht="28.35" hidden="1" customHeight="1" thickBot="1" x14ac:dyDescent="0.35">
      <c r="B4" s="22" t="s">
        <v>154</v>
      </c>
      <c r="C4" s="271" t="s">
        <v>185</v>
      </c>
      <c r="D4" s="272"/>
      <c r="H4" s="18" t="s">
        <v>119</v>
      </c>
    </row>
    <row r="5" spans="2:10" ht="28.35" hidden="1" customHeight="1" x14ac:dyDescent="0.3">
      <c r="B5" s="22" t="s">
        <v>173</v>
      </c>
      <c r="C5" s="271" t="s">
        <v>186</v>
      </c>
      <c r="D5" s="272"/>
      <c r="I5"/>
      <c r="J5"/>
    </row>
    <row r="6" spans="2:10" ht="28.35" hidden="1" customHeight="1" x14ac:dyDescent="0.3">
      <c r="B6" s="22" t="s">
        <v>172</v>
      </c>
      <c r="C6" s="271" t="s">
        <v>186</v>
      </c>
      <c r="D6" s="272"/>
      <c r="I6"/>
      <c r="J6"/>
    </row>
    <row r="7" spans="2:10" ht="28.35" hidden="1" customHeight="1" x14ac:dyDescent="0.3">
      <c r="B7" s="36" t="s">
        <v>176</v>
      </c>
      <c r="C7" s="271" t="s">
        <v>180</v>
      </c>
      <c r="D7" s="272"/>
      <c r="I7"/>
      <c r="J7"/>
    </row>
    <row r="8" spans="2:10" ht="54" hidden="1" customHeight="1" x14ac:dyDescent="0.3">
      <c r="B8" s="15" t="s">
        <v>188</v>
      </c>
      <c r="C8" s="271" t="s">
        <v>192</v>
      </c>
      <c r="D8" s="272"/>
      <c r="I8"/>
      <c r="J8"/>
    </row>
    <row r="9" spans="2:10" ht="28.35" hidden="1" customHeight="1" x14ac:dyDescent="0.3">
      <c r="B9" s="15" t="s">
        <v>177</v>
      </c>
      <c r="C9" s="271" t="s">
        <v>181</v>
      </c>
      <c r="D9" s="272"/>
      <c r="I9"/>
      <c r="J9"/>
    </row>
    <row r="10" spans="2:10" ht="28.35" hidden="1" customHeight="1" thickBot="1" x14ac:dyDescent="0.35">
      <c r="B10" s="35" t="s">
        <v>179</v>
      </c>
      <c r="C10" s="262" t="s">
        <v>182</v>
      </c>
      <c r="D10" s="263"/>
      <c r="I10"/>
      <c r="J10"/>
    </row>
    <row r="11" spans="2:10" ht="16.5" hidden="1" x14ac:dyDescent="0.3">
      <c r="I11"/>
      <c r="J11"/>
    </row>
    <row r="12" spans="2:10" ht="16.5" x14ac:dyDescent="0.3">
      <c r="B12" s="62" t="s">
        <v>56</v>
      </c>
      <c r="D12" s="5"/>
      <c r="E12" s="5"/>
      <c r="I12"/>
      <c r="J12"/>
    </row>
    <row r="13" spans="2:10" s="6" customFormat="1" ht="13.5" x14ac:dyDescent="0.3">
      <c r="B13" s="43" t="s">
        <v>87</v>
      </c>
      <c r="C13" s="3"/>
      <c r="D13" s="5"/>
      <c r="E13" s="5"/>
      <c r="F13" s="5"/>
      <c r="G13" s="5"/>
      <c r="H13" s="5"/>
      <c r="I13" s="5"/>
    </row>
    <row r="14" spans="2:10" s="6" customFormat="1" ht="13.5" x14ac:dyDescent="0.3">
      <c r="B14" s="11" t="s">
        <v>71</v>
      </c>
      <c r="C14" s="3"/>
      <c r="D14" s="5"/>
      <c r="E14" s="5"/>
      <c r="F14" s="5"/>
      <c r="G14" s="5"/>
      <c r="H14" s="5"/>
      <c r="I14" s="5"/>
    </row>
    <row r="15" spans="2:10" s="6" customFormat="1" ht="13.5" x14ac:dyDescent="0.3">
      <c r="B15" s="11" t="s">
        <v>72</v>
      </c>
      <c r="C15" s="3"/>
      <c r="D15" s="5"/>
      <c r="E15" s="5"/>
      <c r="F15" s="5"/>
      <c r="G15" s="5"/>
      <c r="H15" s="5"/>
      <c r="I15" s="5"/>
    </row>
    <row r="16" spans="2:10" s="6" customFormat="1" ht="13.5" x14ac:dyDescent="0.3">
      <c r="B16" s="7"/>
    </row>
    <row r="17" spans="2:5" x14ac:dyDescent="0.3">
      <c r="B17" s="63" t="s">
        <v>27</v>
      </c>
    </row>
    <row r="18" spans="2:5" x14ac:dyDescent="0.3">
      <c r="B18" s="91" t="s">
        <v>59</v>
      </c>
      <c r="C18" s="261" t="s">
        <v>79</v>
      </c>
      <c r="D18" s="261"/>
    </row>
    <row r="19" spans="2:5" x14ac:dyDescent="0.3">
      <c r="B19" s="92" t="s">
        <v>60</v>
      </c>
      <c r="C19" s="261" t="s">
        <v>76</v>
      </c>
      <c r="D19" s="261"/>
      <c r="E19" s="8" t="s">
        <v>57</v>
      </c>
    </row>
    <row r="20" spans="2:5" x14ac:dyDescent="0.3">
      <c r="B20" s="91" t="s">
        <v>61</v>
      </c>
      <c r="C20" s="284">
        <v>28491</v>
      </c>
      <c r="D20" s="284"/>
    </row>
    <row r="22" spans="2:5" x14ac:dyDescent="0.3">
      <c r="B22" s="63" t="s">
        <v>28</v>
      </c>
    </row>
    <row r="23" spans="2:5" ht="16.5" customHeight="1" x14ac:dyDescent="0.3">
      <c r="B23" s="93" t="s">
        <v>62</v>
      </c>
      <c r="C23" s="283">
        <v>11111</v>
      </c>
      <c r="D23" s="283"/>
    </row>
    <row r="24" spans="2:5" ht="16.5" customHeight="1" x14ac:dyDescent="0.3">
      <c r="B24" s="93" t="s">
        <v>63</v>
      </c>
      <c r="C24" s="265" t="s">
        <v>217</v>
      </c>
      <c r="D24" s="265"/>
    </row>
    <row r="25" spans="2:5" ht="16.5" customHeight="1" x14ac:dyDescent="0.3"/>
    <row r="26" spans="2:5" ht="16.5" customHeight="1" x14ac:dyDescent="0.3">
      <c r="B26" s="63" t="s">
        <v>29</v>
      </c>
    </row>
    <row r="27" spans="2:5" ht="16.5" customHeight="1" x14ac:dyDescent="0.3">
      <c r="B27" s="64" t="s">
        <v>64</v>
      </c>
      <c r="C27" s="261" t="s">
        <v>88</v>
      </c>
      <c r="D27" s="261"/>
    </row>
    <row r="28" spans="2:5" ht="16.5" customHeight="1" x14ac:dyDescent="0.3">
      <c r="B28" s="64" t="s">
        <v>65</v>
      </c>
      <c r="C28" s="261" t="s">
        <v>89</v>
      </c>
      <c r="D28" s="261"/>
    </row>
    <row r="29" spans="2:5" ht="16.5" customHeight="1" x14ac:dyDescent="0.3">
      <c r="B29" s="64" t="s">
        <v>66</v>
      </c>
      <c r="C29" s="269" t="s">
        <v>90</v>
      </c>
      <c r="D29" s="269"/>
    </row>
    <row r="30" spans="2:5" ht="16.5" customHeight="1" x14ac:dyDescent="0.3"/>
    <row r="31" spans="2:5" ht="16.5" customHeight="1" x14ac:dyDescent="0.3">
      <c r="B31" s="63" t="s">
        <v>30</v>
      </c>
    </row>
    <row r="32" spans="2:5" ht="16.5" customHeight="1" x14ac:dyDescent="0.3">
      <c r="B32" s="64" t="s">
        <v>67</v>
      </c>
      <c r="C32" s="270" t="s">
        <v>96</v>
      </c>
      <c r="D32" s="270"/>
    </row>
    <row r="33" spans="2:7" ht="16.5" customHeight="1" x14ac:dyDescent="0.3">
      <c r="B33" s="65" t="s">
        <v>171</v>
      </c>
      <c r="C33" s="261" t="s">
        <v>99</v>
      </c>
      <c r="D33" s="261"/>
    </row>
    <row r="34" spans="2:7" ht="16.5" customHeight="1" x14ac:dyDescent="0.3">
      <c r="B34" s="64" t="s">
        <v>170</v>
      </c>
      <c r="C34" s="264" t="s">
        <v>100</v>
      </c>
      <c r="D34" s="264"/>
    </row>
    <row r="35" spans="2:7" ht="16.5" customHeight="1" x14ac:dyDescent="0.3">
      <c r="B35" s="64" t="s">
        <v>68</v>
      </c>
      <c r="C35" s="261" t="s">
        <v>46</v>
      </c>
      <c r="D35" s="261"/>
    </row>
    <row r="36" spans="2:7" ht="16.5" customHeight="1" x14ac:dyDescent="0.3">
      <c r="B36" s="64" t="s">
        <v>62</v>
      </c>
      <c r="C36" s="261">
        <v>11111</v>
      </c>
      <c r="D36" s="264"/>
      <c r="G36" s="1"/>
    </row>
    <row r="37" spans="2:7" ht="16.5" customHeight="1" x14ac:dyDescent="0.3">
      <c r="B37" s="64" t="s">
        <v>63</v>
      </c>
      <c r="C37" s="265" t="s">
        <v>101</v>
      </c>
      <c r="D37" s="265"/>
      <c r="G37" s="1"/>
    </row>
    <row r="38" spans="2:7" ht="16.5" customHeight="1" x14ac:dyDescent="0.3">
      <c r="G38" s="1"/>
    </row>
    <row r="39" spans="2:7" ht="16.5" customHeight="1" x14ac:dyDescent="0.3">
      <c r="B39" s="63" t="s">
        <v>73</v>
      </c>
      <c r="C39" s="8"/>
      <c r="G39" s="1"/>
    </row>
    <row r="40" spans="2:7" ht="16.5" customHeight="1" x14ac:dyDescent="0.3">
      <c r="B40" s="66" t="s">
        <v>31</v>
      </c>
      <c r="C40" s="66" t="s">
        <v>167</v>
      </c>
      <c r="D40" s="66" t="s">
        <v>26</v>
      </c>
      <c r="E40" s="66" t="s">
        <v>7</v>
      </c>
      <c r="F40" s="66" t="s">
        <v>8</v>
      </c>
      <c r="G40" s="1"/>
    </row>
    <row r="41" spans="2:7" ht="16.5" customHeight="1" x14ac:dyDescent="0.3">
      <c r="B41" s="67" t="s">
        <v>53</v>
      </c>
      <c r="C41" s="68">
        <v>40575</v>
      </c>
      <c r="D41" s="69" t="s">
        <v>145</v>
      </c>
      <c r="E41" s="69" t="s">
        <v>91</v>
      </c>
      <c r="F41" s="69" t="s">
        <v>92</v>
      </c>
      <c r="G41" s="1"/>
    </row>
    <row r="42" spans="2:7" ht="16.5" customHeight="1" x14ac:dyDescent="0.3">
      <c r="B42" s="67" t="s">
        <v>54</v>
      </c>
      <c r="C42" s="68"/>
      <c r="D42" s="69"/>
      <c r="E42" s="69"/>
      <c r="F42" s="69"/>
      <c r="G42" s="1"/>
    </row>
    <row r="43" spans="2:7" ht="16.5" customHeight="1" x14ac:dyDescent="0.3">
      <c r="B43" s="67" t="s">
        <v>55</v>
      </c>
      <c r="C43" s="68"/>
      <c r="D43" s="69"/>
      <c r="E43" s="69"/>
      <c r="F43" s="69"/>
      <c r="G43" s="1"/>
    </row>
    <row r="44" spans="2:7" ht="16.5" customHeight="1" x14ac:dyDescent="0.3">
      <c r="G44" s="1"/>
    </row>
    <row r="45" spans="2:7" ht="16.5" customHeight="1" x14ac:dyDescent="0.3">
      <c r="B45" s="63" t="s">
        <v>74</v>
      </c>
      <c r="C45" s="44" t="s">
        <v>75</v>
      </c>
      <c r="G45" s="1"/>
    </row>
    <row r="46" spans="2:7" ht="16.5" customHeight="1" x14ac:dyDescent="0.3">
      <c r="B46" s="66" t="s">
        <v>31</v>
      </c>
      <c r="C46" s="66" t="s">
        <v>168</v>
      </c>
      <c r="D46" s="66" t="s">
        <v>35</v>
      </c>
      <c r="E46" s="66" t="s">
        <v>9</v>
      </c>
      <c r="G46" s="1"/>
    </row>
    <row r="47" spans="2:7" ht="16.5" customHeight="1" x14ac:dyDescent="0.3">
      <c r="B47" s="67" t="s">
        <v>32</v>
      </c>
      <c r="C47" s="68">
        <v>43460</v>
      </c>
      <c r="D47" s="69" t="s">
        <v>93</v>
      </c>
      <c r="E47" s="69" t="s">
        <v>48</v>
      </c>
      <c r="G47" s="1"/>
    </row>
    <row r="48" spans="2:7" ht="16.5" customHeight="1" x14ac:dyDescent="0.3">
      <c r="B48" s="67" t="s">
        <v>33</v>
      </c>
      <c r="C48" s="68"/>
      <c r="D48" s="69"/>
      <c r="E48" s="69"/>
    </row>
    <row r="49" spans="2:9" ht="16.5" customHeight="1" x14ac:dyDescent="0.3">
      <c r="B49" s="67" t="s">
        <v>34</v>
      </c>
      <c r="C49" s="68"/>
      <c r="D49" s="69"/>
      <c r="E49" s="69"/>
    </row>
    <row r="50" spans="2:9" ht="16.5" customHeight="1" x14ac:dyDescent="0.3">
      <c r="B50" s="70"/>
      <c r="C50" s="71"/>
      <c r="D50" s="72"/>
      <c r="E50" s="72"/>
    </row>
    <row r="51" spans="2:9" ht="16.5" customHeight="1" x14ac:dyDescent="0.3">
      <c r="B51" s="43" t="s">
        <v>204</v>
      </c>
      <c r="C51" s="11" t="s">
        <v>231</v>
      </c>
    </row>
    <row r="52" spans="2:9" ht="16.5" customHeight="1" x14ac:dyDescent="0.3">
      <c r="B52" s="66" t="s">
        <v>200</v>
      </c>
      <c r="C52" s="66" t="s">
        <v>19</v>
      </c>
      <c r="D52" s="66" t="s">
        <v>39</v>
      </c>
      <c r="E52" s="66" t="s">
        <v>20</v>
      </c>
      <c r="F52" s="66" t="s">
        <v>190</v>
      </c>
      <c r="G52" s="66" t="s">
        <v>21</v>
      </c>
    </row>
    <row r="53" spans="2:9" ht="16.5" customHeight="1" x14ac:dyDescent="0.3">
      <c r="B53" s="67" t="s">
        <v>22</v>
      </c>
      <c r="C53" s="73">
        <v>41426</v>
      </c>
      <c r="D53" s="73">
        <v>45777</v>
      </c>
      <c r="E53" s="74" t="s">
        <v>146</v>
      </c>
      <c r="F53" s="74" t="s">
        <v>136</v>
      </c>
      <c r="G53" s="74" t="s">
        <v>147</v>
      </c>
      <c r="I53" s="2"/>
    </row>
    <row r="54" spans="2:9" ht="16.5" customHeight="1" x14ac:dyDescent="0.3">
      <c r="B54" s="75" t="s">
        <v>23</v>
      </c>
      <c r="C54" s="73">
        <v>40544</v>
      </c>
      <c r="D54" s="73">
        <v>40909</v>
      </c>
      <c r="E54" s="69" t="s">
        <v>96</v>
      </c>
      <c r="F54" s="69" t="s">
        <v>100</v>
      </c>
      <c r="G54" s="69" t="s">
        <v>46</v>
      </c>
    </row>
    <row r="55" spans="2:9" ht="16.5" customHeight="1" x14ac:dyDescent="0.3">
      <c r="B55" s="75" t="s">
        <v>24</v>
      </c>
      <c r="C55" s="73">
        <v>38718</v>
      </c>
      <c r="D55" s="73">
        <v>40179</v>
      </c>
      <c r="E55" s="69" t="s">
        <v>95</v>
      </c>
      <c r="F55" s="69" t="s">
        <v>136</v>
      </c>
      <c r="G55" s="69" t="s">
        <v>46</v>
      </c>
    </row>
    <row r="56" spans="2:9" ht="16.5" customHeight="1" x14ac:dyDescent="0.3">
      <c r="B56" s="75" t="s">
        <v>25</v>
      </c>
      <c r="C56" s="73">
        <v>36161</v>
      </c>
      <c r="D56" s="73">
        <v>37261</v>
      </c>
      <c r="E56" s="69" t="s">
        <v>94</v>
      </c>
      <c r="F56" s="69" t="s">
        <v>45</v>
      </c>
      <c r="G56" s="69" t="s">
        <v>46</v>
      </c>
    </row>
    <row r="57" spans="2:9" ht="16.5" customHeight="1" x14ac:dyDescent="0.3">
      <c r="B57" s="75" t="s">
        <v>233</v>
      </c>
      <c r="C57" s="73"/>
      <c r="D57" s="73"/>
      <c r="E57" s="69"/>
      <c r="F57" s="69"/>
      <c r="G57" s="69"/>
    </row>
    <row r="58" spans="2:9" ht="16.5" customHeight="1" x14ac:dyDescent="0.3">
      <c r="B58" s="75" t="s">
        <v>234</v>
      </c>
      <c r="C58" s="73"/>
      <c r="D58" s="73"/>
      <c r="E58" s="69"/>
      <c r="F58" s="69"/>
      <c r="G58" s="69"/>
    </row>
    <row r="59" spans="2:9" ht="16.5" customHeight="1" x14ac:dyDescent="0.3">
      <c r="B59" s="75" t="s">
        <v>235</v>
      </c>
      <c r="C59" s="73"/>
      <c r="D59" s="73"/>
      <c r="E59" s="74"/>
      <c r="F59" s="74"/>
      <c r="G59" s="74"/>
    </row>
    <row r="60" spans="2:9" ht="18" customHeight="1" x14ac:dyDescent="0.3">
      <c r="B60" s="76"/>
      <c r="C60" s="71"/>
    </row>
    <row r="61" spans="2:9" ht="18" customHeight="1" thickBot="1" x14ac:dyDescent="0.35">
      <c r="B61" s="63" t="s">
        <v>262</v>
      </c>
      <c r="D61" s="117" t="s">
        <v>270</v>
      </c>
      <c r="E61" s="118"/>
      <c r="F61" s="118"/>
    </row>
    <row r="62" spans="2:9" ht="18" customHeight="1" x14ac:dyDescent="0.3">
      <c r="B62" s="111" t="s">
        <v>263</v>
      </c>
      <c r="C62" s="266" t="s">
        <v>251</v>
      </c>
      <c r="D62" s="267"/>
      <c r="E62" s="268"/>
      <c r="F62" s="8" t="s">
        <v>257</v>
      </c>
      <c r="G62" s="109"/>
    </row>
    <row r="63" spans="2:9" ht="18" customHeight="1" thickBot="1" x14ac:dyDescent="0.35">
      <c r="B63" s="112" t="s">
        <v>102</v>
      </c>
      <c r="C63" s="258" t="s">
        <v>254</v>
      </c>
      <c r="D63" s="259"/>
      <c r="E63" s="260"/>
      <c r="F63" s="8" t="s">
        <v>260</v>
      </c>
    </row>
    <row r="64" spans="2:9" ht="18" customHeight="1" x14ac:dyDescent="0.3">
      <c r="C64" s="71"/>
      <c r="H64" s="1"/>
      <c r="I64"/>
    </row>
    <row r="65" spans="2:9" ht="18" customHeight="1" thickBot="1" x14ac:dyDescent="0.35">
      <c r="B65" s="63" t="s">
        <v>264</v>
      </c>
      <c r="D65" s="14" t="s">
        <v>268</v>
      </c>
      <c r="H65" s="1"/>
      <c r="I65"/>
    </row>
    <row r="66" spans="2:9" ht="18" customHeight="1" x14ac:dyDescent="0.3">
      <c r="B66" s="249" t="s">
        <v>120</v>
      </c>
      <c r="C66" s="281" t="s">
        <v>265</v>
      </c>
      <c r="D66" s="285" t="s">
        <v>266</v>
      </c>
      <c r="E66" s="286"/>
      <c r="F66" s="286"/>
      <c r="G66" s="287"/>
      <c r="H66" s="1"/>
      <c r="I66"/>
    </row>
    <row r="67" spans="2:9" ht="18" customHeight="1" x14ac:dyDescent="0.3">
      <c r="B67" s="277"/>
      <c r="C67" s="282"/>
      <c r="D67" s="78" t="s">
        <v>193</v>
      </c>
      <c r="E67" s="78" t="s">
        <v>194</v>
      </c>
      <c r="F67" s="78" t="s">
        <v>195</v>
      </c>
      <c r="G67" s="79" t="s">
        <v>196</v>
      </c>
      <c r="H67" s="1"/>
      <c r="I67"/>
    </row>
    <row r="68" spans="2:9" ht="18" customHeight="1" thickBot="1" x14ac:dyDescent="0.35">
      <c r="B68" s="251"/>
      <c r="C68" s="80" t="s">
        <v>174</v>
      </c>
      <c r="D68" s="80" t="s">
        <v>178</v>
      </c>
      <c r="E68" s="80" t="s">
        <v>191</v>
      </c>
      <c r="F68" s="80"/>
      <c r="G68" s="81"/>
      <c r="H68" s="1"/>
      <c r="I68"/>
    </row>
    <row r="69" spans="2:9" ht="39.950000000000003" customHeight="1" x14ac:dyDescent="0.3">
      <c r="B69" s="82" t="s">
        <v>267</v>
      </c>
      <c r="C69" s="83" t="s">
        <v>175</v>
      </c>
      <c r="D69" s="255" t="str">
        <f>IF(ISBLANK(C68), "", INDEX(C2:C6, MATCH(C68, B2:B6, 0)))</f>
        <v xml:space="preserve">· 「고등교육법」 제2조 각 호의 학교에서 건축계획, 건축설계 또는 교육(공학) 분야의 부교수 이상으로 재직 중인 사람으로서,  해당 분야에서 10년 이상의 교육경력이 있는 자 </v>
      </c>
      <c r="E69" s="256"/>
      <c r="F69" s="256"/>
      <c r="G69" s="257"/>
      <c r="H69" s="1"/>
      <c r="I69"/>
    </row>
    <row r="70" spans="2:9" ht="39.950000000000003" customHeight="1" x14ac:dyDescent="0.3">
      <c r="B70" s="280" t="s">
        <v>261</v>
      </c>
      <c r="C70" s="84" t="s">
        <v>123</v>
      </c>
      <c r="D70" s="252" t="str">
        <f>IF(ISBLANK(D68), "", INDEX($C$7:$C$10, MATCH(D68, $B$7:$B$10, 0)))</f>
        <v>· 교육시설 관련 전문교육 또는 사전기획 전문가 교육과정 이수</v>
      </c>
      <c r="E70" s="253"/>
      <c r="F70" s="253"/>
      <c r="G70" s="254"/>
      <c r="H70" s="1"/>
      <c r="I70"/>
    </row>
    <row r="71" spans="2:9" ht="39.950000000000003" customHeight="1" x14ac:dyDescent="0.3">
      <c r="B71" s="280"/>
      <c r="C71" s="84" t="s">
        <v>124</v>
      </c>
      <c r="D71" s="252" t="str">
        <f>IF(ISBLANK(E68), "", INDEX($C$7:$C$10, MATCH(E68, $B$7:$B$10, 0)))</f>
        <v>· 교육시설사업(연면적 1,700㎡ 이상 신축, 증축, 개축, 대수선)의 사전기획용역 및 건축설계용역 실적이 있는 자 
· 공간재구조화사업 등에서 교육기획가, 사용자 참여설계 또는 교육과정 연계 공간기획에 참여한 경력이 있는 자</v>
      </c>
      <c r="E71" s="253"/>
      <c r="F71" s="253"/>
      <c r="G71" s="254"/>
      <c r="H71" s="1"/>
      <c r="I71"/>
    </row>
    <row r="72" spans="2:9" ht="39.950000000000003" customHeight="1" x14ac:dyDescent="0.3">
      <c r="B72" s="280"/>
      <c r="C72" s="84" t="s">
        <v>125</v>
      </c>
      <c r="D72" s="252" t="str">
        <f>IF(ISBLANK(F68), "", INDEX($C$7:$C$10, MATCH(F68, $B$7:$B$10, 0)))</f>
        <v/>
      </c>
      <c r="E72" s="253"/>
      <c r="F72" s="253"/>
      <c r="G72" s="254"/>
      <c r="H72" s="1"/>
      <c r="I72"/>
    </row>
    <row r="73" spans="2:9" ht="39.950000000000003" customHeight="1" x14ac:dyDescent="0.3">
      <c r="B73" s="280"/>
      <c r="C73" s="84" t="s">
        <v>187</v>
      </c>
      <c r="D73" s="252" t="str">
        <f>IF(ISBLANK(G68), "", INDEX($C$7:$C$10, MATCH(G68, $B$7:$B$10, 0)))</f>
        <v/>
      </c>
      <c r="E73" s="253"/>
      <c r="F73" s="253"/>
      <c r="G73" s="254"/>
      <c r="H73" s="1"/>
      <c r="I73"/>
    </row>
    <row r="74" spans="2:9" ht="16.5" customHeight="1" x14ac:dyDescent="0.3">
      <c r="B74" s="85"/>
      <c r="C74" s="86"/>
      <c r="D74" s="86"/>
      <c r="E74" s="86"/>
      <c r="H74" s="1"/>
      <c r="I74"/>
    </row>
    <row r="75" spans="2:9" ht="16.5" customHeight="1" x14ac:dyDescent="0.3">
      <c r="B75" s="63" t="s">
        <v>205</v>
      </c>
      <c r="C75" s="71"/>
      <c r="D75" s="38"/>
      <c r="E75" s="72"/>
      <c r="H75" s="1"/>
      <c r="I75"/>
    </row>
    <row r="76" spans="2:9" ht="16.5" customHeight="1" x14ac:dyDescent="0.3">
      <c r="B76" s="66" t="s">
        <v>199</v>
      </c>
      <c r="C76" s="69" t="s">
        <v>202</v>
      </c>
      <c r="D76" s="40" t="s">
        <v>218</v>
      </c>
      <c r="E76" s="72"/>
      <c r="H76" s="1"/>
      <c r="I76"/>
    </row>
    <row r="77" spans="2:9" ht="16.5" customHeight="1" x14ac:dyDescent="0.3">
      <c r="B77" s="66" t="s">
        <v>198</v>
      </c>
      <c r="C77" s="68">
        <v>43460</v>
      </c>
      <c r="D77" s="6" t="s">
        <v>223</v>
      </c>
      <c r="E77" s="72"/>
    </row>
    <row r="78" spans="2:9" ht="16.5" customHeight="1" x14ac:dyDescent="0.3">
      <c r="B78" s="85"/>
      <c r="C78" s="86"/>
      <c r="E78" s="86"/>
    </row>
    <row r="79" spans="2:9" ht="16.5" customHeight="1" x14ac:dyDescent="0.3">
      <c r="B79" s="70"/>
      <c r="C79" s="87"/>
      <c r="D79" s="87"/>
      <c r="E79" s="72"/>
      <c r="F79" s="72"/>
      <c r="G79" s="72"/>
      <c r="H79" s="72"/>
    </row>
    <row r="80" spans="2:9" ht="21" customHeight="1" x14ac:dyDescent="0.3">
      <c r="B80" s="63" t="s">
        <v>206</v>
      </c>
      <c r="C80" s="39"/>
      <c r="D80" s="87"/>
      <c r="E80" s="72"/>
      <c r="F80" s="72"/>
      <c r="G80" s="43" t="s">
        <v>232</v>
      </c>
    </row>
    <row r="81" spans="2:7" ht="16.5" customHeight="1" x14ac:dyDescent="0.3">
      <c r="B81" s="66" t="s">
        <v>200</v>
      </c>
      <c r="C81" s="66" t="s">
        <v>128</v>
      </c>
      <c r="D81" s="66" t="s">
        <v>129</v>
      </c>
      <c r="E81" s="66" t="s">
        <v>127</v>
      </c>
      <c r="F81" s="66" t="s">
        <v>142</v>
      </c>
      <c r="G81" s="66" t="s">
        <v>21</v>
      </c>
    </row>
    <row r="82" spans="2:7" ht="16.5" customHeight="1" x14ac:dyDescent="0.3">
      <c r="B82" s="67" t="s">
        <v>131</v>
      </c>
      <c r="C82" s="73">
        <v>45658</v>
      </c>
      <c r="D82" s="73">
        <v>45717</v>
      </c>
      <c r="E82" s="74" t="s">
        <v>137</v>
      </c>
      <c r="F82" s="74" t="s">
        <v>138</v>
      </c>
      <c r="G82" s="74" t="s">
        <v>130</v>
      </c>
    </row>
    <row r="83" spans="2:7" ht="16.5" customHeight="1" x14ac:dyDescent="0.3">
      <c r="B83" s="75" t="s">
        <v>132</v>
      </c>
      <c r="C83" s="73">
        <v>44986</v>
      </c>
      <c r="D83" s="73">
        <v>45291</v>
      </c>
      <c r="E83" s="74" t="s">
        <v>139</v>
      </c>
      <c r="F83" s="74" t="s">
        <v>138</v>
      </c>
      <c r="G83" s="74" t="s">
        <v>46</v>
      </c>
    </row>
    <row r="84" spans="2:7" ht="16.5" customHeight="1" x14ac:dyDescent="0.3">
      <c r="B84" s="67" t="s">
        <v>133</v>
      </c>
      <c r="C84" s="73">
        <v>44562</v>
      </c>
      <c r="D84" s="73">
        <v>44834</v>
      </c>
      <c r="E84" s="74"/>
      <c r="F84" s="74"/>
      <c r="G84" s="74"/>
    </row>
    <row r="85" spans="2:7" ht="16.5" customHeight="1" x14ac:dyDescent="0.3">
      <c r="B85" s="75" t="s">
        <v>134</v>
      </c>
      <c r="C85" s="73"/>
      <c r="D85" s="73"/>
      <c r="E85" s="74"/>
      <c r="F85" s="74"/>
      <c r="G85" s="74"/>
    </row>
    <row r="86" spans="2:7" ht="16.5" customHeight="1" x14ac:dyDescent="0.3">
      <c r="B86" s="67" t="s">
        <v>135</v>
      </c>
      <c r="C86" s="73"/>
      <c r="D86" s="73"/>
      <c r="E86" s="74"/>
      <c r="F86" s="74"/>
      <c r="G86" s="74"/>
    </row>
    <row r="87" spans="2:7" ht="16.5" customHeight="1" x14ac:dyDescent="0.3">
      <c r="B87" s="75" t="s">
        <v>236</v>
      </c>
      <c r="C87" s="73"/>
      <c r="D87" s="73"/>
      <c r="E87" s="74"/>
      <c r="F87" s="74"/>
      <c r="G87" s="74"/>
    </row>
    <row r="88" spans="2:7" ht="16.5" customHeight="1" x14ac:dyDescent="0.3">
      <c r="B88" s="67" t="s">
        <v>237</v>
      </c>
      <c r="C88" s="73"/>
      <c r="D88" s="73"/>
      <c r="E88" s="74"/>
      <c r="F88" s="74"/>
      <c r="G88" s="74"/>
    </row>
    <row r="89" spans="2:7" ht="16.5" customHeight="1" x14ac:dyDescent="0.3">
      <c r="B89" s="70"/>
      <c r="C89" s="70"/>
      <c r="D89" s="88"/>
      <c r="E89" s="88"/>
      <c r="F89" s="70"/>
      <c r="G89" s="70"/>
    </row>
    <row r="90" spans="2:7" x14ac:dyDescent="0.3">
      <c r="B90" s="63" t="s">
        <v>207</v>
      </c>
      <c r="G90" s="43" t="s">
        <v>232</v>
      </c>
    </row>
    <row r="91" spans="2:7" ht="16.5" customHeight="1" x14ac:dyDescent="0.3">
      <c r="B91" s="66" t="s">
        <v>200</v>
      </c>
      <c r="C91" s="66" t="s">
        <v>40</v>
      </c>
      <c r="D91" s="66" t="s">
        <v>41</v>
      </c>
      <c r="E91" s="66" t="s">
        <v>42</v>
      </c>
      <c r="F91" s="66" t="s">
        <v>43</v>
      </c>
      <c r="G91" s="66" t="s">
        <v>21</v>
      </c>
    </row>
    <row r="92" spans="2:7" ht="16.5" customHeight="1" x14ac:dyDescent="0.3">
      <c r="B92" s="75" t="s">
        <v>14</v>
      </c>
      <c r="C92" s="73">
        <v>45658</v>
      </c>
      <c r="D92" s="73">
        <v>46387</v>
      </c>
      <c r="E92" s="74" t="s">
        <v>47</v>
      </c>
      <c r="F92" s="74" t="s">
        <v>48</v>
      </c>
      <c r="G92" s="74" t="s">
        <v>140</v>
      </c>
    </row>
    <row r="93" spans="2:7" ht="16.5" customHeight="1" x14ac:dyDescent="0.3">
      <c r="B93" s="75" t="s">
        <v>15</v>
      </c>
      <c r="C93" s="73">
        <v>45017</v>
      </c>
      <c r="D93" s="73">
        <v>46112</v>
      </c>
      <c r="E93" s="74" t="s">
        <v>47</v>
      </c>
      <c r="F93" s="74" t="s">
        <v>48</v>
      </c>
      <c r="G93" s="74" t="s">
        <v>141</v>
      </c>
    </row>
    <row r="94" spans="2:7" ht="16.5" customHeight="1" x14ac:dyDescent="0.3">
      <c r="B94" s="75" t="s">
        <v>16</v>
      </c>
      <c r="C94" s="73">
        <v>44866</v>
      </c>
      <c r="D94" s="73">
        <v>45595</v>
      </c>
      <c r="E94" s="74" t="s">
        <v>97</v>
      </c>
      <c r="F94" s="74" t="s">
        <v>98</v>
      </c>
      <c r="G94" s="74" t="s">
        <v>49</v>
      </c>
    </row>
    <row r="95" spans="2:7" ht="16.5" customHeight="1" x14ac:dyDescent="0.3">
      <c r="B95" s="75" t="s">
        <v>17</v>
      </c>
      <c r="C95" s="73"/>
      <c r="D95" s="73"/>
      <c r="E95" s="74"/>
      <c r="F95" s="74"/>
      <c r="G95" s="74"/>
    </row>
    <row r="96" spans="2:7" ht="16.5" customHeight="1" x14ac:dyDescent="0.3">
      <c r="B96" s="75" t="s">
        <v>44</v>
      </c>
      <c r="C96" s="73"/>
      <c r="D96" s="73"/>
      <c r="E96" s="74"/>
      <c r="F96" s="74"/>
      <c r="G96" s="74"/>
    </row>
    <row r="97" spans="2:8" x14ac:dyDescent="0.3">
      <c r="B97" s="75" t="s">
        <v>238</v>
      </c>
      <c r="C97" s="73"/>
      <c r="D97" s="73"/>
      <c r="E97" s="74"/>
      <c r="F97" s="74"/>
      <c r="G97" s="74"/>
    </row>
    <row r="98" spans="2:8" x14ac:dyDescent="0.3">
      <c r="B98" s="75" t="s">
        <v>239</v>
      </c>
      <c r="C98" s="73"/>
      <c r="D98" s="73"/>
      <c r="E98" s="74"/>
      <c r="F98" s="74"/>
      <c r="G98" s="74"/>
    </row>
    <row r="99" spans="2:8" x14ac:dyDescent="0.3">
      <c r="B99" s="70"/>
      <c r="C99" s="70"/>
      <c r="D99" s="88"/>
      <c r="E99" s="88"/>
      <c r="F99" s="70"/>
      <c r="G99" s="70"/>
    </row>
    <row r="100" spans="2:8" x14ac:dyDescent="0.3">
      <c r="B100" s="63" t="s">
        <v>208</v>
      </c>
      <c r="G100" s="43" t="s">
        <v>240</v>
      </c>
      <c r="H100" s="1"/>
    </row>
    <row r="101" spans="2:8" x14ac:dyDescent="0.3">
      <c r="B101" s="66" t="s">
        <v>200</v>
      </c>
      <c r="C101" s="66" t="s">
        <v>241</v>
      </c>
      <c r="D101" s="66" t="s">
        <v>242</v>
      </c>
      <c r="E101" s="66" t="s">
        <v>243</v>
      </c>
      <c r="F101" s="275" t="s">
        <v>189</v>
      </c>
      <c r="G101" s="276"/>
      <c r="H101" s="1"/>
    </row>
    <row r="102" spans="2:8" x14ac:dyDescent="0.3">
      <c r="B102" s="75" t="s">
        <v>131</v>
      </c>
      <c r="C102" s="73">
        <v>45663</v>
      </c>
      <c r="D102" s="73" t="s">
        <v>159</v>
      </c>
      <c r="E102" s="74" t="s">
        <v>160</v>
      </c>
      <c r="F102" s="273" t="s">
        <v>161</v>
      </c>
      <c r="G102" s="274"/>
      <c r="H102" s="1"/>
    </row>
    <row r="103" spans="2:8" x14ac:dyDescent="0.3">
      <c r="B103" s="75" t="s">
        <v>132</v>
      </c>
      <c r="C103" s="73">
        <v>45116</v>
      </c>
      <c r="D103" s="89" t="s">
        <v>164</v>
      </c>
      <c r="E103" s="90" t="s">
        <v>165</v>
      </c>
      <c r="F103" s="288" t="s">
        <v>166</v>
      </c>
      <c r="G103" s="289"/>
      <c r="H103" s="1"/>
    </row>
    <row r="104" spans="2:8" x14ac:dyDescent="0.3">
      <c r="B104" s="75" t="s">
        <v>133</v>
      </c>
      <c r="C104" s="73"/>
      <c r="D104" s="89"/>
      <c r="E104" s="90"/>
      <c r="F104" s="288"/>
      <c r="G104" s="289"/>
      <c r="H104" s="1"/>
    </row>
    <row r="105" spans="2:8" x14ac:dyDescent="0.3">
      <c r="B105" s="75" t="s">
        <v>134</v>
      </c>
      <c r="C105" s="73"/>
      <c r="D105" s="89"/>
      <c r="E105" s="90"/>
      <c r="F105" s="288"/>
      <c r="G105" s="289"/>
      <c r="H105" s="1"/>
    </row>
    <row r="106" spans="2:8" x14ac:dyDescent="0.3">
      <c r="B106" s="75" t="s">
        <v>135</v>
      </c>
      <c r="C106" s="73"/>
      <c r="D106" s="89"/>
      <c r="E106" s="90"/>
      <c r="F106" s="288"/>
      <c r="G106" s="289"/>
      <c r="H106" s="1"/>
    </row>
    <row r="107" spans="2:8" x14ac:dyDescent="0.3">
      <c r="B107" s="75" t="s">
        <v>236</v>
      </c>
      <c r="C107" s="73"/>
      <c r="D107" s="73"/>
      <c r="E107" s="74"/>
      <c r="F107" s="273"/>
      <c r="G107" s="274"/>
      <c r="H107" s="1"/>
    </row>
    <row r="108" spans="2:8" x14ac:dyDescent="0.3">
      <c r="B108" s="75" t="s">
        <v>237</v>
      </c>
      <c r="C108" s="73"/>
      <c r="D108" s="73"/>
      <c r="E108" s="74"/>
      <c r="F108" s="273"/>
      <c r="G108" s="274"/>
      <c r="H108" s="1"/>
    </row>
    <row r="109" spans="2:8" x14ac:dyDescent="0.3">
      <c r="H109" s="1"/>
    </row>
    <row r="110" spans="2:8" x14ac:dyDescent="0.3">
      <c r="B110" s="63" t="s">
        <v>209</v>
      </c>
      <c r="H110" s="1"/>
    </row>
    <row r="111" spans="2:8" x14ac:dyDescent="0.3">
      <c r="B111" s="77" t="s">
        <v>69</v>
      </c>
      <c r="C111" s="73">
        <v>46223</v>
      </c>
      <c r="H111" s="1"/>
    </row>
    <row r="112" spans="2:8" x14ac:dyDescent="0.3">
      <c r="B112" s="77" t="s">
        <v>70</v>
      </c>
      <c r="C112" s="69" t="str">
        <f>C18</f>
        <v>홍길동</v>
      </c>
      <c r="H112" s="1"/>
    </row>
    <row r="113" spans="8:8" x14ac:dyDescent="0.3">
      <c r="H113" s="1"/>
    </row>
    <row r="114" spans="8:8" x14ac:dyDescent="0.3">
      <c r="H114" s="1"/>
    </row>
    <row r="115" spans="8:8" x14ac:dyDescent="0.3">
      <c r="H115" s="1"/>
    </row>
    <row r="116" spans="8:8" x14ac:dyDescent="0.3">
      <c r="H116" s="1"/>
    </row>
    <row r="117" spans="8:8" x14ac:dyDescent="0.3">
      <c r="H117" s="1"/>
    </row>
    <row r="118" spans="8:8" x14ac:dyDescent="0.3">
      <c r="H118" s="1"/>
    </row>
  </sheetData>
  <mergeCells count="43">
    <mergeCell ref="F108:G108"/>
    <mergeCell ref="F107:G107"/>
    <mergeCell ref="F105:G105"/>
    <mergeCell ref="F104:G104"/>
    <mergeCell ref="F103:G103"/>
    <mergeCell ref="F106:G106"/>
    <mergeCell ref="F102:G102"/>
    <mergeCell ref="F101:G101"/>
    <mergeCell ref="B66:B68"/>
    <mergeCell ref="C1:D1"/>
    <mergeCell ref="B70:B73"/>
    <mergeCell ref="C2:D2"/>
    <mergeCell ref="C3:D3"/>
    <mergeCell ref="C66:C67"/>
    <mergeCell ref="C24:D24"/>
    <mergeCell ref="C23:D23"/>
    <mergeCell ref="C20:D20"/>
    <mergeCell ref="C19:D19"/>
    <mergeCell ref="C18:D18"/>
    <mergeCell ref="D66:G66"/>
    <mergeCell ref="C4:D4"/>
    <mergeCell ref="C5:D5"/>
    <mergeCell ref="C8:D8"/>
    <mergeCell ref="C9:D9"/>
    <mergeCell ref="C6:D6"/>
    <mergeCell ref="C7:D7"/>
    <mergeCell ref="C27:D27"/>
    <mergeCell ref="C63:E63"/>
    <mergeCell ref="C35:D35"/>
    <mergeCell ref="C10:D10"/>
    <mergeCell ref="C36:D36"/>
    <mergeCell ref="C37:D37"/>
    <mergeCell ref="C62:E62"/>
    <mergeCell ref="C28:D28"/>
    <mergeCell ref="C29:D29"/>
    <mergeCell ref="C32:D32"/>
    <mergeCell ref="C33:D33"/>
    <mergeCell ref="C34:D34"/>
    <mergeCell ref="D73:G73"/>
    <mergeCell ref="D72:G72"/>
    <mergeCell ref="D71:G71"/>
    <mergeCell ref="D70:G70"/>
    <mergeCell ref="D69:G69"/>
  </mergeCells>
  <phoneticPr fontId="1" type="noConversion"/>
  <conditionalFormatting sqref="D68:G68">
    <cfRule type="expression" dxfId="0" priority="2">
      <formula>AND(D68&lt;&gt;"",COUNTIF($D$68:$G$68,D68)&gt;1)</formula>
    </cfRule>
  </conditionalFormatting>
  <dataValidations count="7">
    <dataValidation type="list" allowBlank="1" showInputMessage="1" showErrorMessage="1" sqref="C19" xr:uid="{573695A2-4C89-4475-B4E8-063538B0ABBB}">
      <formula1>$E$2:$E$3</formula1>
    </dataValidation>
    <dataValidation type="list" allowBlank="1" showInputMessage="1" showErrorMessage="1" sqref="C62" xr:uid="{25352FC0-BB3E-483C-8103-22BE152EB6F9}">
      <formula1>$F$2:$F$3</formula1>
    </dataValidation>
    <dataValidation type="list" allowBlank="1" showInputMessage="1" showErrorMessage="1" sqref="C68" xr:uid="{2940EBEF-880F-4A9F-A172-1E43FC9E3A89}">
      <formula1>$B$2:$B$6</formula1>
    </dataValidation>
    <dataValidation type="list" allowBlank="1" showInputMessage="1" showErrorMessage="1" sqref="F41:F43" xr:uid="{26AF2F3D-3617-49C0-B2C7-CC9BED8DFC0D}">
      <formula1>$H$2:$H$3</formula1>
    </dataValidation>
    <dataValidation type="list" allowBlank="1" showInputMessage="1" showErrorMessage="1" sqref="C76" xr:uid="{B7874A36-1B62-45AF-A1FC-949ECB2104C8}">
      <formula1>$I$2:$I$3</formula1>
    </dataValidation>
    <dataValidation type="list" allowBlank="1" showInputMessage="1" showErrorMessage="1" sqref="C63" xr:uid="{57173ACB-4CE7-4D6D-A860-A96DDC688B7C}">
      <formula1>$G$2:$G$3</formula1>
    </dataValidation>
    <dataValidation type="list" allowBlank="1" showInputMessage="1" showErrorMessage="1" sqref="D68:G68" xr:uid="{BAA0A1CE-CEE0-4BA1-AA8D-6DD5F25958E7}">
      <formula1>$B$7:$B$10</formula1>
    </dataValidation>
  </dataValidations>
  <hyperlinks>
    <hyperlink ref="C29" r:id="rId1" xr:uid="{0D425A5B-71BC-4857-A01F-2860A08849C7}"/>
  </hyperlinks>
  <pageMargins left="0.25" right="0.25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7DD8C-B7A0-4698-BD69-596617A20BBD}">
  <dimension ref="A1:P70"/>
  <sheetViews>
    <sheetView view="pageBreakPreview" topLeftCell="A6" zoomScale="85" zoomScaleNormal="115" zoomScaleSheetLayoutView="85" workbookViewId="0">
      <selection activeCell="R48" sqref="R48"/>
    </sheetView>
  </sheetViews>
  <sheetFormatPr defaultRowHeight="16.5" x14ac:dyDescent="0.3"/>
  <cols>
    <col min="1" max="1" width="4.875" customWidth="1"/>
    <col min="2" max="2" width="11.5" customWidth="1"/>
    <col min="3" max="3" width="11.625" customWidth="1"/>
    <col min="4" max="4" width="5.625" customWidth="1"/>
    <col min="5" max="5" width="11.625" customWidth="1"/>
    <col min="6" max="6" width="5.625" customWidth="1"/>
    <col min="7" max="7" width="11.625" customWidth="1"/>
    <col min="8" max="8" width="5.625" customWidth="1"/>
    <col min="9" max="9" width="11.625" customWidth="1"/>
    <col min="10" max="10" width="5.625" customWidth="1"/>
    <col min="11" max="11" width="11.625" customWidth="1"/>
  </cols>
  <sheetData>
    <row r="1" spans="1:11" ht="24" x14ac:dyDescent="0.3">
      <c r="A1" s="174" t="s">
        <v>250</v>
      </c>
      <c r="B1" s="175"/>
      <c r="C1" s="175"/>
      <c r="D1" s="175"/>
      <c r="E1" s="175"/>
      <c r="F1" s="175"/>
      <c r="G1" s="175"/>
      <c r="H1" s="175"/>
      <c r="I1" s="175"/>
      <c r="J1" s="175"/>
      <c r="K1" s="176"/>
    </row>
    <row r="2" spans="1:11" ht="13.5" customHeight="1" thickBot="1" x14ac:dyDescent="0.35">
      <c r="A2" s="197" t="s">
        <v>225</v>
      </c>
      <c r="B2" s="198"/>
      <c r="C2" s="198"/>
      <c r="D2" s="198"/>
      <c r="E2" s="198"/>
      <c r="F2" s="198"/>
      <c r="G2" s="198"/>
      <c r="H2" s="198"/>
      <c r="I2" s="198"/>
      <c r="J2" s="198"/>
      <c r="K2" s="199"/>
    </row>
    <row r="3" spans="1:11" ht="16.5" customHeight="1" x14ac:dyDescent="0.3">
      <c r="A3" s="46">
        <v>1</v>
      </c>
      <c r="B3" s="33" t="s">
        <v>59</v>
      </c>
      <c r="C3" s="177" t="str">
        <f>'입력(작성양식)'!C18</f>
        <v>홍길동</v>
      </c>
      <c r="D3" s="177"/>
      <c r="E3" s="177"/>
      <c r="F3" s="116" t="s">
        <v>121</v>
      </c>
      <c r="G3" s="48" t="str">
        <f>'입력(작성양식)'!C19</f>
        <v>남</v>
      </c>
      <c r="H3" s="147" t="s">
        <v>216</v>
      </c>
      <c r="I3" s="148"/>
      <c r="J3" s="219">
        <f>'입력(작성양식)'!C20</f>
        <v>28491</v>
      </c>
      <c r="K3" s="220"/>
    </row>
    <row r="4" spans="1:11" ht="16.5" customHeight="1" x14ac:dyDescent="0.3">
      <c r="A4" s="45">
        <v>2</v>
      </c>
      <c r="B4" s="25" t="s">
        <v>122</v>
      </c>
      <c r="C4" s="151" t="str">
        <f>'입력(작성양식)'!C24</f>
        <v>서울특별시 00구 00대로 000, 00-5</v>
      </c>
      <c r="D4" s="152"/>
      <c r="E4" s="152"/>
      <c r="F4" s="152"/>
      <c r="G4" s="153"/>
      <c r="H4" s="149" t="s">
        <v>114</v>
      </c>
      <c r="I4" s="150"/>
      <c r="J4" s="154">
        <f>'입력(작성양식)'!C23</f>
        <v>11111</v>
      </c>
      <c r="K4" s="155"/>
    </row>
    <row r="5" spans="1:11" ht="16.5" customHeight="1" x14ac:dyDescent="0.3">
      <c r="A5" s="130">
        <v>3</v>
      </c>
      <c r="B5" s="178" t="s">
        <v>212</v>
      </c>
      <c r="C5" s="24" t="s">
        <v>213</v>
      </c>
      <c r="D5" s="151" t="str">
        <f>'입력(작성양식)'!C28</f>
        <v>010-0000-0000</v>
      </c>
      <c r="E5" s="152"/>
      <c r="F5" s="152"/>
      <c r="G5" s="153"/>
      <c r="H5" s="149" t="s">
        <v>215</v>
      </c>
      <c r="I5" s="150"/>
      <c r="J5" s="154" t="str">
        <f>'입력(작성양식)'!C27</f>
        <v>02-000-0000</v>
      </c>
      <c r="K5" s="155"/>
    </row>
    <row r="6" spans="1:11" ht="16.5" customHeight="1" x14ac:dyDescent="0.3">
      <c r="A6" s="130"/>
      <c r="B6" s="178"/>
      <c r="C6" s="24" t="s">
        <v>214</v>
      </c>
      <c r="D6" s="154" t="str">
        <f>'입력(작성양식)'!C29</f>
        <v>aaa@email.com</v>
      </c>
      <c r="E6" s="154"/>
      <c r="F6" s="154"/>
      <c r="G6" s="154"/>
      <c r="H6" s="154"/>
      <c r="I6" s="154"/>
      <c r="J6" s="154"/>
      <c r="K6" s="155"/>
    </row>
    <row r="7" spans="1:11" ht="16.5" customHeight="1" x14ac:dyDescent="0.3">
      <c r="A7" s="130">
        <v>4</v>
      </c>
      <c r="B7" s="178" t="s">
        <v>64</v>
      </c>
      <c r="C7" s="24" t="s">
        <v>219</v>
      </c>
      <c r="D7" s="151" t="str">
        <f>'입력(작성양식)'!C32</f>
        <v>ㅁㅁ사무소</v>
      </c>
      <c r="E7" s="152"/>
      <c r="F7" s="152"/>
      <c r="G7" s="153"/>
      <c r="H7" s="149" t="s">
        <v>171</v>
      </c>
      <c r="I7" s="150"/>
      <c r="J7" s="151" t="str">
        <f>'입력(작성양식)'!C33</f>
        <v>설계부</v>
      </c>
      <c r="K7" s="193"/>
    </row>
    <row r="8" spans="1:11" ht="16.5" customHeight="1" x14ac:dyDescent="0.3">
      <c r="A8" s="130"/>
      <c r="B8" s="178"/>
      <c r="C8" s="24" t="s">
        <v>190</v>
      </c>
      <c r="D8" s="151" t="str">
        <f>IF('입력(작성양식)'!C34="","",'입력(작성양식)'!C34)</f>
        <v>팀장</v>
      </c>
      <c r="E8" s="152"/>
      <c r="F8" s="152"/>
      <c r="G8" s="153"/>
      <c r="H8" s="149" t="s">
        <v>221</v>
      </c>
      <c r="I8" s="150"/>
      <c r="J8" s="154" t="str">
        <f>'입력(작성양식)'!C35</f>
        <v>건축설계</v>
      </c>
      <c r="K8" s="155"/>
    </row>
    <row r="9" spans="1:11" ht="16.5" customHeight="1" x14ac:dyDescent="0.3">
      <c r="A9" s="130"/>
      <c r="B9" s="178"/>
      <c r="C9" s="24" t="s">
        <v>220</v>
      </c>
      <c r="D9" s="151" t="str">
        <f>'입력(작성양식)'!C37</f>
        <v>서울시 oo구 oo대로oo길 oo</v>
      </c>
      <c r="E9" s="152"/>
      <c r="F9" s="152"/>
      <c r="G9" s="153"/>
      <c r="H9" s="149" t="s">
        <v>114</v>
      </c>
      <c r="I9" s="150"/>
      <c r="J9" s="154">
        <f>'입력(작성양식)'!C36</f>
        <v>11111</v>
      </c>
      <c r="K9" s="155"/>
    </row>
    <row r="10" spans="1:11" ht="16.5" customHeight="1" x14ac:dyDescent="0.3">
      <c r="A10" s="130">
        <v>5</v>
      </c>
      <c r="B10" s="131" t="s">
        <v>5</v>
      </c>
      <c r="C10" s="55" t="s">
        <v>6</v>
      </c>
      <c r="D10" s="179" t="s">
        <v>167</v>
      </c>
      <c r="E10" s="179"/>
      <c r="F10" s="179" t="s">
        <v>259</v>
      </c>
      <c r="G10" s="179"/>
      <c r="H10" s="179" t="s">
        <v>51</v>
      </c>
      <c r="I10" s="179"/>
      <c r="J10" s="179" t="s">
        <v>8</v>
      </c>
      <c r="K10" s="180"/>
    </row>
    <row r="11" spans="1:11" ht="16.5" customHeight="1" x14ac:dyDescent="0.3">
      <c r="A11" s="130"/>
      <c r="B11" s="131"/>
      <c r="C11" s="49" t="s">
        <v>53</v>
      </c>
      <c r="D11" s="181">
        <f>IF('입력(작성양식)'!C41=0,"",'입력(작성양식)'!C41)</f>
        <v>40575</v>
      </c>
      <c r="E11" s="157"/>
      <c r="F11" s="157" t="str">
        <f>IF('입력(작성양식)'!D41=0,"",'입력(작성양식)'!D41)</f>
        <v>OO대학교</v>
      </c>
      <c r="G11" s="157"/>
      <c r="H11" s="157" t="str">
        <f>IF('입력(작성양식)'!E41=0,"",'입력(작성양식)'!E41)</f>
        <v>건축학</v>
      </c>
      <c r="I11" s="157"/>
      <c r="J11" s="157" t="str">
        <f>IF('입력(작성양식)'!F41=0,"",'입력(작성양식)'!F41)</f>
        <v>졸업</v>
      </c>
      <c r="K11" s="158"/>
    </row>
    <row r="12" spans="1:11" ht="16.5" customHeight="1" x14ac:dyDescent="0.3">
      <c r="A12" s="130"/>
      <c r="B12" s="131"/>
      <c r="C12" s="50" t="s">
        <v>54</v>
      </c>
      <c r="D12" s="182" t="str">
        <f>IF('입력(작성양식)'!C42=0,"",'입력(작성양식)'!C42)</f>
        <v/>
      </c>
      <c r="E12" s="132"/>
      <c r="F12" s="132" t="str">
        <f>IF('입력(작성양식)'!D42=0,"",'입력(작성양식)'!D42)</f>
        <v/>
      </c>
      <c r="G12" s="132"/>
      <c r="H12" s="132" t="str">
        <f>IF('입력(작성양식)'!E42=0,"",'입력(작성양식)'!E42)</f>
        <v/>
      </c>
      <c r="I12" s="132"/>
      <c r="J12" s="132" t="str">
        <f>IF('입력(작성양식)'!F42=0,"",'입력(작성양식)'!F42)</f>
        <v/>
      </c>
      <c r="K12" s="136"/>
    </row>
    <row r="13" spans="1:11" ht="16.5" customHeight="1" x14ac:dyDescent="0.3">
      <c r="A13" s="130"/>
      <c r="B13" s="131"/>
      <c r="C13" s="51" t="s">
        <v>55</v>
      </c>
      <c r="D13" s="183" t="str">
        <f>IF('입력(작성양식)'!C43=0,"",'입력(작성양식)'!C43)</f>
        <v/>
      </c>
      <c r="E13" s="184"/>
      <c r="F13" s="184" t="str">
        <f>IF('입력(작성양식)'!D43=0,"",'입력(작성양식)'!D43)</f>
        <v/>
      </c>
      <c r="G13" s="184"/>
      <c r="H13" s="184" t="str">
        <f>IF('입력(작성양식)'!E43=0,"",'입력(작성양식)'!E43)</f>
        <v/>
      </c>
      <c r="I13" s="184"/>
      <c r="J13" s="184" t="str">
        <f>IF('입력(작성양식)'!F43=0,"",'입력(작성양식)'!F43)</f>
        <v/>
      </c>
      <c r="K13" s="192"/>
    </row>
    <row r="14" spans="1:11" ht="16.5" customHeight="1" x14ac:dyDescent="0.3">
      <c r="A14" s="130">
        <v>6</v>
      </c>
      <c r="B14" s="131" t="s">
        <v>52</v>
      </c>
      <c r="C14" s="55" t="s">
        <v>168</v>
      </c>
      <c r="D14" s="179" t="s">
        <v>35</v>
      </c>
      <c r="E14" s="179"/>
      <c r="F14" s="179"/>
      <c r="G14" s="179"/>
      <c r="H14" s="179" t="s">
        <v>9</v>
      </c>
      <c r="I14" s="179"/>
      <c r="J14" s="179"/>
      <c r="K14" s="180"/>
    </row>
    <row r="15" spans="1:11" ht="16.5" customHeight="1" x14ac:dyDescent="0.3">
      <c r="A15" s="130"/>
      <c r="B15" s="131"/>
      <c r="C15" s="49">
        <f>IF('입력(작성양식)'!C47=0,"",'입력(작성양식)'!C47)</f>
        <v>43460</v>
      </c>
      <c r="D15" s="157" t="str">
        <f>IF('입력(작성양식)'!D47=0,"",'입력(작성양식)'!D47)</f>
        <v>건축사</v>
      </c>
      <c r="E15" s="157"/>
      <c r="F15" s="157"/>
      <c r="G15" s="157"/>
      <c r="H15" s="157" t="str">
        <f>IF('입력(작성양식)'!E47=0,"",'입력(작성양식)'!E47)</f>
        <v>국토교통부</v>
      </c>
      <c r="I15" s="157"/>
      <c r="J15" s="157"/>
      <c r="K15" s="158"/>
    </row>
    <row r="16" spans="1:11" ht="16.5" customHeight="1" x14ac:dyDescent="0.3">
      <c r="A16" s="130"/>
      <c r="B16" s="131"/>
      <c r="C16" s="50" t="str">
        <f>IF('입력(작성양식)'!C48=0,"",'입력(작성양식)'!C48)</f>
        <v/>
      </c>
      <c r="D16" s="132" t="str">
        <f>IF('입력(작성양식)'!D48=0,"",'입력(작성양식)'!D48)</f>
        <v/>
      </c>
      <c r="E16" s="132"/>
      <c r="F16" s="132"/>
      <c r="G16" s="132"/>
      <c r="H16" s="132" t="str">
        <f>IF('입력(작성양식)'!E48=0,"",'입력(작성양식)'!E48)</f>
        <v/>
      </c>
      <c r="I16" s="132"/>
      <c r="J16" s="132"/>
      <c r="K16" s="136"/>
    </row>
    <row r="17" spans="1:15" ht="16.5" customHeight="1" x14ac:dyDescent="0.3">
      <c r="A17" s="130"/>
      <c r="B17" s="131"/>
      <c r="C17" s="52" t="str">
        <f>IF('입력(작성양식)'!C49=0,"",'입력(작성양식)'!C49)</f>
        <v/>
      </c>
      <c r="D17" s="159" t="str">
        <f>IF('입력(작성양식)'!D49=0,"",'입력(작성양식)'!D49)</f>
        <v/>
      </c>
      <c r="E17" s="159"/>
      <c r="F17" s="159"/>
      <c r="G17" s="159"/>
      <c r="H17" s="159" t="str">
        <f>IF('입력(작성양식)'!E49=0,"",'입력(작성양식)'!E49)</f>
        <v/>
      </c>
      <c r="I17" s="159"/>
      <c r="J17" s="159"/>
      <c r="K17" s="160"/>
    </row>
    <row r="18" spans="1:15" ht="16.5" customHeight="1" x14ac:dyDescent="0.3">
      <c r="A18" s="130">
        <v>7</v>
      </c>
      <c r="B18" s="178" t="s">
        <v>211</v>
      </c>
      <c r="C18" s="133" t="s">
        <v>10</v>
      </c>
      <c r="D18" s="133"/>
      <c r="E18" s="133"/>
      <c r="F18" s="133" t="s">
        <v>20</v>
      </c>
      <c r="G18" s="133"/>
      <c r="H18" s="133" t="s">
        <v>190</v>
      </c>
      <c r="I18" s="133"/>
      <c r="J18" s="133" t="s">
        <v>21</v>
      </c>
      <c r="K18" s="156"/>
    </row>
    <row r="19" spans="1:15" ht="16.5" customHeight="1" x14ac:dyDescent="0.3">
      <c r="A19" s="130"/>
      <c r="B19" s="178"/>
      <c r="C19" s="26">
        <f>IF('입력(작성양식)'!$C$53=0,"",'입력(작성양식)'!$C$53)</f>
        <v>41426</v>
      </c>
      <c r="D19" s="41" t="s">
        <v>50</v>
      </c>
      <c r="E19" s="31">
        <f>IF('입력(작성양식)'!$D$53=0,"",'입력(작성양식)'!$D$53)</f>
        <v>45777</v>
      </c>
      <c r="F19" s="157" t="str">
        <f>IF('입력(작성양식)'!$E$53=0,"",'입력(작성양식)'!$E$53)</f>
        <v>00 공단</v>
      </c>
      <c r="G19" s="157"/>
      <c r="H19" s="157" t="str">
        <f>IF('입력(작성양식)'!$F$53=0,"",'입력(작성양식)'!$F$53)</f>
        <v>과장</v>
      </c>
      <c r="I19" s="157"/>
      <c r="J19" s="157" t="str">
        <f>IF('입력(작성양식)'!$G$53=0,"",'입력(작성양식)'!$G$53)</f>
        <v>건축계획</v>
      </c>
      <c r="K19" s="158"/>
    </row>
    <row r="20" spans="1:15" ht="16.5" customHeight="1" x14ac:dyDescent="0.3">
      <c r="A20" s="130"/>
      <c r="B20" s="178"/>
      <c r="C20" s="28">
        <f>IF('입력(작성양식)'!$C$54=0,"",'입력(작성양식)'!$C$54)</f>
        <v>40544</v>
      </c>
      <c r="D20" s="42" t="s">
        <v>50</v>
      </c>
      <c r="E20" s="32">
        <f>IF('입력(작성양식)'!$D$54=0,"",'입력(작성양식)'!$D$54)</f>
        <v>40909</v>
      </c>
      <c r="F20" s="132" t="str">
        <f>IF('입력(작성양식)'!$E$54=0,"",'입력(작성양식)'!$E$54)</f>
        <v>ㅁㅁ사무소</v>
      </c>
      <c r="G20" s="132"/>
      <c r="H20" s="132" t="str">
        <f>IF('입력(작성양식)'!$F$54=0,"",'입력(작성양식)'!$F$54)</f>
        <v>팀장</v>
      </c>
      <c r="I20" s="132"/>
      <c r="J20" s="132" t="str">
        <f>IF('입력(작성양식)'!$G$54=0,"",'입력(작성양식)'!$G$54)</f>
        <v>건축설계</v>
      </c>
      <c r="K20" s="136"/>
    </row>
    <row r="21" spans="1:15" ht="16.5" customHeight="1" x14ac:dyDescent="0.3">
      <c r="A21" s="130"/>
      <c r="B21" s="178"/>
      <c r="C21" s="28">
        <f>IF('입력(작성양식)'!C55=0,"",'입력(작성양식)'!C55)</f>
        <v>38718</v>
      </c>
      <c r="D21" s="42"/>
      <c r="E21" s="32">
        <f>IF('입력(작성양식)'!D55=0,"",'입력(작성양식)'!D55)</f>
        <v>40179</v>
      </c>
      <c r="F21" s="132" t="str">
        <f>IF('입력(작성양식)'!E55=0,"",'입력(작성양식)'!E55)</f>
        <v>△△사무소</v>
      </c>
      <c r="G21" s="132"/>
      <c r="H21" s="132" t="str">
        <f>IF('입력(작성양식)'!F55=0,"",'입력(작성양식)'!F55)</f>
        <v>과장</v>
      </c>
      <c r="I21" s="132"/>
      <c r="J21" s="132" t="str">
        <f>IF('입력(작성양식)'!G55=0,"",'입력(작성양식)'!G55)</f>
        <v>건축설계</v>
      </c>
      <c r="K21" s="136"/>
    </row>
    <row r="22" spans="1:15" s="101" customFormat="1" ht="16.5" customHeight="1" x14ac:dyDescent="0.3">
      <c r="A22" s="187"/>
      <c r="B22" s="189"/>
      <c r="C22" s="190" t="s">
        <v>210</v>
      </c>
      <c r="D22" s="190"/>
      <c r="E22" s="190"/>
      <c r="F22" s="190"/>
      <c r="G22" s="190"/>
      <c r="H22" s="190"/>
      <c r="I22" s="190"/>
      <c r="J22" s="190"/>
      <c r="K22" s="191"/>
    </row>
    <row r="23" spans="1:15" ht="27.75" customHeight="1" x14ac:dyDescent="0.3">
      <c r="A23" s="110">
        <v>8</v>
      </c>
      <c r="B23" s="25" t="s">
        <v>263</v>
      </c>
      <c r="C23" s="122" t="str">
        <f>'입력(작성양식)'!C62</f>
        <v>자문위원</v>
      </c>
      <c r="D23" s="123"/>
      <c r="E23" s="123"/>
      <c r="F23" s="209" t="s">
        <v>102</v>
      </c>
      <c r="G23" s="210"/>
      <c r="H23" s="123" t="str">
        <f>'입력(작성양식)'!C63</f>
        <v>건축계획 및 건축설계</v>
      </c>
      <c r="I23" s="123"/>
      <c r="J23" s="123"/>
      <c r="K23" s="124"/>
    </row>
    <row r="24" spans="1:15" ht="16.5" customHeight="1" x14ac:dyDescent="0.3">
      <c r="A24" s="187">
        <v>9</v>
      </c>
      <c r="B24" s="185" t="s">
        <v>226</v>
      </c>
      <c r="C24" s="113" t="s">
        <v>169</v>
      </c>
      <c r="D24" s="213" t="str">
        <f>'입력(작성양식)'!C68</f>
        <v>2) 부교수 이상</v>
      </c>
      <c r="E24" s="214"/>
      <c r="F24" s="214"/>
      <c r="G24" s="214"/>
      <c r="H24" s="214"/>
      <c r="I24" s="214"/>
      <c r="J24" s="214"/>
      <c r="K24" s="215"/>
    </row>
    <row r="25" spans="1:15" ht="16.5" customHeight="1" x14ac:dyDescent="0.3">
      <c r="A25" s="188"/>
      <c r="B25" s="186"/>
      <c r="C25" s="34" t="s">
        <v>269</v>
      </c>
      <c r="D25" s="47" t="str">
        <f>'입력(작성양식)'!C70</f>
        <v xml:space="preserve">(선택1) </v>
      </c>
      <c r="E25" s="53" t="str">
        <f>IF('입력(작성양식)'!D68="", "", '입력(작성양식)'!D68)</f>
        <v>➀ 교육이수</v>
      </c>
      <c r="F25" s="47" t="str">
        <f>'입력(작성양식)'!C71</f>
        <v xml:space="preserve">(선택2) </v>
      </c>
      <c r="G25" s="53" t="str">
        <f>IF('입력(작성양식)'!E68="", "", '입력(작성양식)'!E68)</f>
        <v>➁ 유관 업무경험</v>
      </c>
      <c r="H25" s="47" t="str">
        <f>'입력(작성양식)'!C72</f>
        <v xml:space="preserve">(선택3) </v>
      </c>
      <c r="I25" s="53" t="str">
        <f>IF('입력(작성양식)'!F68="", "", '입력(작성양식)'!F68)</f>
        <v/>
      </c>
      <c r="J25" s="47" t="str">
        <f>'입력(작성양식)'!C73</f>
        <v xml:space="preserve">(선택4) </v>
      </c>
      <c r="K25" s="103" t="str">
        <f>IF('입력(작성양식)'!G68="", "", '입력(작성양식)'!G68)</f>
        <v/>
      </c>
    </row>
    <row r="26" spans="1:15" ht="16.5" customHeight="1" x14ac:dyDescent="0.3">
      <c r="A26" s="45">
        <v>10</v>
      </c>
      <c r="B26" s="137" t="s">
        <v>222</v>
      </c>
      <c r="C26" s="138"/>
      <c r="D26" s="138"/>
      <c r="E26" s="139"/>
      <c r="F26" s="60" t="str">
        <f>IF('입력(작성양식)'!$C$76="이수","■","□")</f>
        <v>□</v>
      </c>
      <c r="G26" s="59" t="str">
        <f>'입력(작성양식)'!I2</f>
        <v>이수</v>
      </c>
      <c r="H26" s="140">
        <f>'입력(작성양식)'!C77</f>
        <v>43460</v>
      </c>
      <c r="I26" s="140"/>
      <c r="J26" s="61" t="str">
        <f>IF('입력(작성양식)'!$C$76="미이수","■","□")</f>
        <v>■</v>
      </c>
      <c r="K26" s="104" t="str">
        <f>'입력(작성양식)'!I3</f>
        <v>미이수</v>
      </c>
    </row>
    <row r="27" spans="1:15" ht="16.5" customHeight="1" x14ac:dyDescent="0.3">
      <c r="A27" s="130">
        <v>11</v>
      </c>
      <c r="B27" s="131" t="s">
        <v>228</v>
      </c>
      <c r="C27" s="133" t="s">
        <v>126</v>
      </c>
      <c r="D27" s="133"/>
      <c r="E27" s="133"/>
      <c r="F27" s="133" t="s">
        <v>127</v>
      </c>
      <c r="G27" s="133"/>
      <c r="H27" s="133" t="s">
        <v>142</v>
      </c>
      <c r="I27" s="133"/>
      <c r="J27" s="133" t="s">
        <v>11</v>
      </c>
      <c r="K27" s="156"/>
      <c r="O27" s="4"/>
    </row>
    <row r="28" spans="1:15" ht="16.5" customHeight="1" x14ac:dyDescent="0.3">
      <c r="A28" s="130"/>
      <c r="B28" s="131"/>
      <c r="C28" s="26">
        <f>IF('입력(작성양식)'!C82=0,"",'입력(작성양식)'!C82)</f>
        <v>45658</v>
      </c>
      <c r="D28" s="27" t="s">
        <v>50</v>
      </c>
      <c r="E28" s="31">
        <f>IF('입력(작성양식)'!D82=0,"",'입력(작성양식)'!D82)</f>
        <v>45717</v>
      </c>
      <c r="F28" s="157" t="str">
        <f>IF('입력(작성양식)'!E82=0,"",'입력(작성양식)'!E82)</f>
        <v>00학교 사전기획 용역</v>
      </c>
      <c r="G28" s="157"/>
      <c r="H28" s="157" t="str">
        <f>IF('입력(작성양식)'!F82=0,"",'입력(작성양식)'!F82)</f>
        <v>00교육지원청</v>
      </c>
      <c r="I28" s="157"/>
      <c r="J28" s="157" t="str">
        <f>IF('입력(작성양식)'!G82=0,"",'입력(작성양식)'!G82)</f>
        <v>사전기획</v>
      </c>
      <c r="K28" s="158"/>
      <c r="O28" s="4"/>
    </row>
    <row r="29" spans="1:15" ht="16.5" customHeight="1" x14ac:dyDescent="0.3">
      <c r="A29" s="130"/>
      <c r="B29" s="131"/>
      <c r="C29" s="28">
        <f>IF('입력(작성양식)'!C83=0,"",'입력(작성양식)'!C83)</f>
        <v>44986</v>
      </c>
      <c r="D29" s="29" t="s">
        <v>50</v>
      </c>
      <c r="E29" s="32">
        <f>IF('입력(작성양식)'!D83=0,"",'입력(작성양식)'!D83)</f>
        <v>45291</v>
      </c>
      <c r="F29" s="132" t="str">
        <f>IF('입력(작성양식)'!E83=0,"",'입력(작성양식)'!E83)</f>
        <v>00학교 공간재구조화사업 설계용역</v>
      </c>
      <c r="G29" s="132"/>
      <c r="H29" s="132" t="str">
        <f>IF('입력(작성양식)'!F83=0,"",'입력(작성양식)'!F83)</f>
        <v>00교육지원청</v>
      </c>
      <c r="I29" s="132"/>
      <c r="J29" s="132" t="str">
        <f>IF('입력(작성양식)'!G83=0,"",'입력(작성양식)'!G83)</f>
        <v>건축설계</v>
      </c>
      <c r="K29" s="136"/>
      <c r="O29" s="4"/>
    </row>
    <row r="30" spans="1:15" ht="16.5" customHeight="1" x14ac:dyDescent="0.3">
      <c r="A30" s="130"/>
      <c r="B30" s="131"/>
      <c r="C30" s="28">
        <f>IF('입력(작성양식)'!C84=0,"",'입력(작성양식)'!C84)</f>
        <v>44562</v>
      </c>
      <c r="D30" s="29" t="s">
        <v>50</v>
      </c>
      <c r="E30" s="32">
        <f>IF('입력(작성양식)'!D84=0,"",'입력(작성양식)'!D84)</f>
        <v>44834</v>
      </c>
      <c r="F30" s="132" t="str">
        <f>IF('입력(작성양식)'!E84=0,"",'입력(작성양식)'!E84)</f>
        <v/>
      </c>
      <c r="G30" s="132"/>
      <c r="H30" s="132" t="str">
        <f>IF('입력(작성양식)'!F84=0,"",'입력(작성양식)'!F84)</f>
        <v/>
      </c>
      <c r="I30" s="132"/>
      <c r="J30" s="132" t="str">
        <f>IF('입력(작성양식)'!G84=0,"",'입력(작성양식)'!G84)</f>
        <v/>
      </c>
      <c r="K30" s="136"/>
      <c r="O30" s="4"/>
    </row>
    <row r="31" spans="1:15" s="101" customFormat="1" ht="16.5" customHeight="1" x14ac:dyDescent="0.3">
      <c r="A31" s="130"/>
      <c r="B31" s="131"/>
      <c r="C31" s="125" t="s">
        <v>210</v>
      </c>
      <c r="D31" s="125"/>
      <c r="E31" s="125"/>
      <c r="F31" s="125"/>
      <c r="G31" s="125"/>
      <c r="H31" s="125"/>
      <c r="I31" s="125"/>
      <c r="J31" s="125"/>
      <c r="K31" s="126"/>
      <c r="O31" s="102"/>
    </row>
    <row r="32" spans="1:15" ht="16.5" customHeight="1" x14ac:dyDescent="0.3">
      <c r="A32" s="130">
        <v>12</v>
      </c>
      <c r="B32" s="131" t="s">
        <v>224</v>
      </c>
      <c r="C32" s="133" t="s">
        <v>12</v>
      </c>
      <c r="D32" s="133"/>
      <c r="E32" s="133"/>
      <c r="F32" s="133" t="s">
        <v>42</v>
      </c>
      <c r="G32" s="133"/>
      <c r="H32" s="133" t="s">
        <v>13</v>
      </c>
      <c r="I32" s="133"/>
      <c r="J32" s="133" t="s">
        <v>11</v>
      </c>
      <c r="K32" s="156"/>
    </row>
    <row r="33" spans="1:16" ht="16.5" customHeight="1" x14ac:dyDescent="0.3">
      <c r="A33" s="130"/>
      <c r="B33" s="131"/>
      <c r="C33" s="26">
        <f>IF('입력(작성양식)'!C92=0,"",'입력(작성양식)'!C92)</f>
        <v>45658</v>
      </c>
      <c r="D33" s="56" t="s">
        <v>50</v>
      </c>
      <c r="E33" s="31">
        <f>IF('입력(작성양식)'!D92=0,"",'입력(작성양식)'!D92)</f>
        <v>46387</v>
      </c>
      <c r="F33" s="132" t="str">
        <f>IF('입력(작성양식)'!E92=0,"",'입력(작성양식)'!E92)</f>
        <v>ㅇㅇ위원회</v>
      </c>
      <c r="G33" s="132"/>
      <c r="H33" s="132" t="str">
        <f>IF('입력(작성양식)'!F92=0,"",'입력(작성양식)'!F92)</f>
        <v>국토교통부</v>
      </c>
      <c r="I33" s="132"/>
      <c r="J33" s="132" t="str">
        <f>IF('입력(작성양식)'!G92=0,"",'입력(작성양식)'!G92)</f>
        <v>설계공모 심사</v>
      </c>
      <c r="K33" s="136"/>
    </row>
    <row r="34" spans="1:16" ht="16.5" customHeight="1" x14ac:dyDescent="0.3">
      <c r="A34" s="130"/>
      <c r="B34" s="131"/>
      <c r="C34" s="28">
        <f>IF('입력(작성양식)'!C93=0,"",'입력(작성양식)'!C93)</f>
        <v>45017</v>
      </c>
      <c r="D34" s="57" t="s">
        <v>50</v>
      </c>
      <c r="E34" s="32">
        <f>IF('입력(작성양식)'!D93=0,"",'입력(작성양식)'!D93)</f>
        <v>46112</v>
      </c>
      <c r="F34" s="132" t="str">
        <f>IF('입력(작성양식)'!E93=0,"",'입력(작성양식)'!E93)</f>
        <v>ㅇㅇ위원회</v>
      </c>
      <c r="G34" s="132"/>
      <c r="H34" s="132" t="str">
        <f>IF('입력(작성양식)'!F93=0,"",'입력(작성양식)'!F93)</f>
        <v>국토교통부</v>
      </c>
      <c r="I34" s="132"/>
      <c r="J34" s="132" t="str">
        <f>IF('입력(작성양식)'!G93=0,"",'입력(작성양식)'!G93)</f>
        <v>공공건축 심의</v>
      </c>
      <c r="K34" s="136"/>
    </row>
    <row r="35" spans="1:16" ht="16.5" customHeight="1" x14ac:dyDescent="0.3">
      <c r="A35" s="130"/>
      <c r="B35" s="131"/>
      <c r="C35" s="28">
        <f>IF('입력(작성양식)'!C94=0,"",'입력(작성양식)'!C94)</f>
        <v>44866</v>
      </c>
      <c r="D35" s="57" t="s">
        <v>50</v>
      </c>
      <c r="E35" s="32">
        <f>IF('입력(작성양식)'!D94=0,"",'입력(작성양식)'!D94)</f>
        <v>45595</v>
      </c>
      <c r="F35" s="132" t="str">
        <f>IF('입력(작성양식)'!E94=0,"",'입력(작성양식)'!E94)</f>
        <v>ㅁㅁ위원회</v>
      </c>
      <c r="G35" s="132"/>
      <c r="H35" s="132" t="str">
        <f>IF('입력(작성양식)'!F94=0,"",'입력(작성양식)'!F94)</f>
        <v>ㅇㅇ기관</v>
      </c>
      <c r="I35" s="132"/>
      <c r="J35" s="132" t="str">
        <f>IF('입력(작성양식)'!G94=0,"",'입력(작성양식)'!G94)</f>
        <v>ㅇㅇ심의</v>
      </c>
      <c r="K35" s="136"/>
    </row>
    <row r="36" spans="1:16" s="101" customFormat="1" ht="16.5" customHeight="1" x14ac:dyDescent="0.3">
      <c r="A36" s="130"/>
      <c r="B36" s="131"/>
      <c r="C36" s="125" t="s">
        <v>210</v>
      </c>
      <c r="D36" s="125"/>
      <c r="E36" s="125"/>
      <c r="F36" s="125"/>
      <c r="G36" s="125"/>
      <c r="H36" s="125"/>
      <c r="I36" s="125"/>
      <c r="J36" s="125"/>
      <c r="K36" s="126"/>
    </row>
    <row r="37" spans="1:16" ht="16.5" customHeight="1" x14ac:dyDescent="0.3">
      <c r="A37" s="130">
        <v>13</v>
      </c>
      <c r="B37" s="131" t="s">
        <v>227</v>
      </c>
      <c r="C37" s="34" t="s">
        <v>244</v>
      </c>
      <c r="D37" s="204" t="s">
        <v>245</v>
      </c>
      <c r="E37" s="205"/>
      <c r="F37" s="204" t="s">
        <v>246</v>
      </c>
      <c r="G37" s="208"/>
      <c r="H37" s="205"/>
      <c r="I37" s="133" t="s">
        <v>189</v>
      </c>
      <c r="J37" s="133"/>
      <c r="K37" s="156"/>
    </row>
    <row r="38" spans="1:16" ht="16.5" customHeight="1" x14ac:dyDescent="0.3">
      <c r="A38" s="130"/>
      <c r="B38" s="131"/>
      <c r="C38" s="114">
        <f>IF('입력(작성양식)'!C102=0,"",'입력(작성양식)'!C102)</f>
        <v>45663</v>
      </c>
      <c r="D38" s="202" t="str">
        <f>IF('입력(작성양식)'!C102=0,"",'입력(작성양식)'!D102)</f>
        <v>oo학회</v>
      </c>
      <c r="E38" s="203"/>
      <c r="F38" s="171" t="str">
        <f>IF('입력(작성양식)'!C102=0,"",'입력(작성양식)'!E102)</f>
        <v>oo시 교육청 모듈러교실 설치 및 운영 가이드라인</v>
      </c>
      <c r="G38" s="172"/>
      <c r="H38" s="207"/>
      <c r="I38" s="216" t="str">
        <f>IF('입력(작성양식)'!C102=0,"",'입력(작성양식)'!F102)</f>
        <v xml:space="preserve">oo시 현황에 알맞은 모듈러 교실 설치 및 운영에 대한 내용 </v>
      </c>
      <c r="J38" s="216"/>
      <c r="K38" s="217"/>
    </row>
    <row r="39" spans="1:16" ht="16.5" customHeight="1" x14ac:dyDescent="0.3">
      <c r="A39" s="130"/>
      <c r="B39" s="131"/>
      <c r="C39" s="115">
        <f>IF('입력(작성양식)'!C103=0,"",'입력(작성양식)'!C103)</f>
        <v>45116</v>
      </c>
      <c r="D39" s="200" t="str">
        <f>IF('입력(작성양식)'!C103=0,"",'입력(작성양식)'!D103)</f>
        <v>oo출판사</v>
      </c>
      <c r="E39" s="201"/>
      <c r="F39" s="168" t="str">
        <f>IF('입력(작성양식)'!C103=0,"",'입력(작성양식)'!E103)</f>
        <v>교육시설 설계 가이드라인</v>
      </c>
      <c r="G39" s="169"/>
      <c r="H39" s="206"/>
      <c r="I39" s="211" t="str">
        <f>IF('입력(작성양식)'!C103=0,"",'입력(작성양식)'!F103)</f>
        <v>oo사례를 통한 교육시설 설계 가이드 도출</v>
      </c>
      <c r="J39" s="211"/>
      <c r="K39" s="212"/>
      <c r="P39" s="23"/>
    </row>
    <row r="40" spans="1:16" ht="16.5" customHeight="1" x14ac:dyDescent="0.3">
      <c r="A40" s="130"/>
      <c r="B40" s="131"/>
      <c r="C40" s="115" t="str">
        <f>IF('입력(작성양식)'!C104=0,"",'입력(작성양식)'!C104)</f>
        <v/>
      </c>
      <c r="D40" s="200" t="str">
        <f>IF('입력(작성양식)'!C104=0,"",'입력(작성양식)'!D104)</f>
        <v/>
      </c>
      <c r="E40" s="201"/>
      <c r="F40" s="168" t="str">
        <f>IF('입력(작성양식)'!C104=0,"",'입력(작성양식)'!E104)</f>
        <v/>
      </c>
      <c r="G40" s="169"/>
      <c r="H40" s="206"/>
      <c r="I40" s="211" t="str">
        <f>IF('입력(작성양식)'!C104=0,"",'입력(작성양식)'!F104)</f>
        <v/>
      </c>
      <c r="J40" s="211"/>
      <c r="K40" s="212"/>
      <c r="P40" s="23"/>
    </row>
    <row r="41" spans="1:16" s="101" customFormat="1" ht="16.5" customHeight="1" x14ac:dyDescent="0.3">
      <c r="A41" s="130"/>
      <c r="B41" s="131"/>
      <c r="C41" s="134" t="s">
        <v>210</v>
      </c>
      <c r="D41" s="134"/>
      <c r="E41" s="134"/>
      <c r="F41" s="134"/>
      <c r="G41" s="134"/>
      <c r="H41" s="134"/>
      <c r="I41" s="134"/>
      <c r="J41" s="134"/>
      <c r="K41" s="135"/>
    </row>
    <row r="42" spans="1:16" ht="33" customHeight="1" x14ac:dyDescent="0.3">
      <c r="A42" s="127" t="s">
        <v>273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9"/>
    </row>
    <row r="43" spans="1:16" ht="22.5" customHeight="1" x14ac:dyDescent="0.3">
      <c r="A43" s="223" t="s">
        <v>271</v>
      </c>
      <c r="B43" s="224"/>
      <c r="C43" s="224"/>
      <c r="D43" s="224"/>
      <c r="E43" s="224"/>
      <c r="F43" s="224"/>
      <c r="G43" s="224"/>
      <c r="H43" s="225"/>
      <c r="I43" s="234">
        <f>'입력(작성양식)'!C111</f>
        <v>46223</v>
      </c>
      <c r="J43" s="234"/>
      <c r="K43" s="235"/>
    </row>
    <row r="44" spans="1:16" ht="85.5" customHeight="1" x14ac:dyDescent="0.3">
      <c r="A44" s="119" t="s">
        <v>275</v>
      </c>
      <c r="B44" s="120"/>
      <c r="C44" s="120"/>
      <c r="D44" s="120"/>
      <c r="E44" s="120"/>
      <c r="F44" s="120"/>
      <c r="G44" s="120"/>
      <c r="H44" s="121"/>
      <c r="I44" s="236" t="str">
        <f>"작성자 :  "&amp;'입력(작성양식)'!C112</f>
        <v>작성자 :  홍길동</v>
      </c>
      <c r="J44" s="237"/>
      <c r="K44" s="54" t="s">
        <v>162</v>
      </c>
    </row>
    <row r="45" spans="1:16" ht="16.5" customHeight="1" x14ac:dyDescent="0.3">
      <c r="A45" s="229" t="s">
        <v>143</v>
      </c>
      <c r="B45" s="230"/>
      <c r="C45" s="230"/>
      <c r="D45" s="230"/>
      <c r="E45" s="230"/>
      <c r="F45" s="230"/>
      <c r="G45" s="230"/>
      <c r="H45" s="231"/>
      <c r="I45" s="100"/>
      <c r="J45" s="100"/>
      <c r="K45" s="58"/>
    </row>
    <row r="46" spans="1:16" ht="16.5" customHeight="1" x14ac:dyDescent="0.3">
      <c r="A46" s="119" t="s">
        <v>144</v>
      </c>
      <c r="B46" s="120"/>
      <c r="C46" s="120"/>
      <c r="D46" s="120"/>
      <c r="E46" s="120"/>
      <c r="F46" s="120"/>
      <c r="G46" s="120"/>
      <c r="H46" s="121"/>
      <c r="I46" s="100"/>
      <c r="J46" s="100"/>
      <c r="K46" s="58"/>
    </row>
    <row r="47" spans="1:16" ht="17.25" customHeight="1" thickBot="1" x14ac:dyDescent="0.35">
      <c r="A47" s="226" t="s">
        <v>272</v>
      </c>
      <c r="B47" s="227"/>
      <c r="C47" s="227"/>
      <c r="D47" s="227"/>
      <c r="E47" s="227"/>
      <c r="F47" s="227"/>
      <c r="G47" s="227"/>
      <c r="H47" s="228"/>
      <c r="I47" s="221" t="s">
        <v>229</v>
      </c>
      <c r="J47" s="221"/>
      <c r="K47" s="222"/>
    </row>
    <row r="48" spans="1:16" x14ac:dyDescent="0.3">
      <c r="A48" s="232"/>
      <c r="B48" s="232"/>
      <c r="C48" s="232"/>
      <c r="D48" s="232"/>
      <c r="E48" s="232"/>
      <c r="F48" s="232"/>
      <c r="G48" s="232"/>
      <c r="H48" s="232"/>
      <c r="I48" s="232"/>
      <c r="J48" s="232"/>
      <c r="K48" s="232"/>
    </row>
    <row r="49" spans="1:11" x14ac:dyDescent="0.3">
      <c r="A49" s="161" t="s">
        <v>58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3"/>
    </row>
    <row r="50" spans="1:11" ht="16.5" customHeight="1" x14ac:dyDescent="0.3">
      <c r="A50" s="164">
        <v>7</v>
      </c>
      <c r="B50" s="165" t="s">
        <v>230</v>
      </c>
      <c r="C50" s="166" t="s">
        <v>10</v>
      </c>
      <c r="D50" s="166"/>
      <c r="E50" s="166"/>
      <c r="F50" s="166" t="s">
        <v>20</v>
      </c>
      <c r="G50" s="166"/>
      <c r="H50" s="166" t="s">
        <v>2</v>
      </c>
      <c r="I50" s="166"/>
      <c r="J50" s="166" t="s">
        <v>11</v>
      </c>
      <c r="K50" s="167"/>
    </row>
    <row r="51" spans="1:11" ht="16.5" customHeight="1" x14ac:dyDescent="0.3">
      <c r="A51" s="130"/>
      <c r="B51" s="131"/>
      <c r="C51" s="26">
        <f>IF('입력(작성양식)'!C56=0,"",'입력(작성양식)'!C56)</f>
        <v>36161</v>
      </c>
      <c r="D51" s="41" t="s">
        <v>50</v>
      </c>
      <c r="E51" s="31">
        <f>IF('입력(작성양식)'!D56=0,"",'입력(작성양식)'!D56)</f>
        <v>37261</v>
      </c>
      <c r="F51" s="157" t="str">
        <f>IF('입력(작성양식)'!E56=0,"",'입력(작성양식)'!E56)</f>
        <v>ㅇㅇ사무소</v>
      </c>
      <c r="G51" s="157"/>
      <c r="H51" s="157" t="str">
        <f>IF('입력(작성양식)'!F56=0,"",'입력(작성양식)'!F56)</f>
        <v>대리</v>
      </c>
      <c r="I51" s="157"/>
      <c r="J51" s="157" t="str">
        <f>IF('입력(작성양식)'!G56=0,"",'입력(작성양식)'!G56)</f>
        <v>건축설계</v>
      </c>
      <c r="K51" s="158"/>
    </row>
    <row r="52" spans="1:11" ht="16.5" customHeight="1" x14ac:dyDescent="0.3">
      <c r="A52" s="130"/>
      <c r="B52" s="131"/>
      <c r="C52" s="28" t="str">
        <f>IF('입력(작성양식)'!C57=0,"",'입력(작성양식)'!C57)</f>
        <v/>
      </c>
      <c r="D52" s="42" t="s">
        <v>50</v>
      </c>
      <c r="E52" s="32" t="str">
        <f>IF('입력(작성양식)'!D57=0,"",'입력(작성양식)'!D57)</f>
        <v/>
      </c>
      <c r="F52" s="132" t="str">
        <f>IF('입력(작성양식)'!E57=0,"",'입력(작성양식)'!E57)</f>
        <v/>
      </c>
      <c r="G52" s="132"/>
      <c r="H52" s="132" t="str">
        <f>IF('입력(작성양식)'!F57=0,"",'입력(작성양식)'!F57)</f>
        <v/>
      </c>
      <c r="I52" s="132"/>
      <c r="J52" s="132" t="str">
        <f>IF('입력(작성양식)'!G57=0,"",'입력(작성양식)'!G57)</f>
        <v/>
      </c>
      <c r="K52" s="136"/>
    </row>
    <row r="53" spans="1:11" ht="16.5" customHeight="1" x14ac:dyDescent="0.3">
      <c r="A53" s="130"/>
      <c r="B53" s="131"/>
      <c r="C53" s="28" t="str">
        <f>IF('입력(작성양식)'!C58=0,"",'입력(작성양식)'!C58)</f>
        <v/>
      </c>
      <c r="D53" s="42"/>
      <c r="E53" s="32" t="str">
        <f>IF('입력(작성양식)'!D58=0,"",'입력(작성양식)'!D58)</f>
        <v/>
      </c>
      <c r="F53" s="132" t="str">
        <f>IF('입력(작성양식)'!E58=0,"",'입력(작성양식)'!E58)</f>
        <v/>
      </c>
      <c r="G53" s="132"/>
      <c r="H53" s="132" t="str">
        <f>IF('입력(작성양식)'!F58=0,"",'입력(작성양식)'!F58)</f>
        <v/>
      </c>
      <c r="I53" s="132"/>
      <c r="J53" s="132" t="str">
        <f>IF('입력(작성양식)'!G58=0,"",'입력(작성양식)'!G58)</f>
        <v/>
      </c>
      <c r="K53" s="136"/>
    </row>
    <row r="54" spans="1:11" ht="16.5" customHeight="1" x14ac:dyDescent="0.3">
      <c r="A54" s="130"/>
      <c r="B54" s="131"/>
      <c r="C54" s="28" t="str">
        <f>IF('입력(작성양식)'!C59=0,"",'입력(작성양식)'!C59)</f>
        <v/>
      </c>
      <c r="D54" s="42"/>
      <c r="E54" s="32" t="str">
        <f>IF('입력(작성양식)'!D59=0,"",'입력(작성양식)'!D59)</f>
        <v/>
      </c>
      <c r="F54" s="132" t="str">
        <f>IF('입력(작성양식)'!E59=0,"",'입력(작성양식)'!E59)</f>
        <v/>
      </c>
      <c r="G54" s="132"/>
      <c r="H54" s="132" t="str">
        <f>IF('입력(작성양식)'!F59=0,"",'입력(작성양식)'!F59)</f>
        <v/>
      </c>
      <c r="I54" s="132"/>
      <c r="J54" s="132" t="str">
        <f>IF('입력(작성양식)'!G59=0,"",'입력(작성양식)'!G59)</f>
        <v/>
      </c>
      <c r="K54" s="136"/>
    </row>
    <row r="55" spans="1:11" ht="16.5" customHeight="1" x14ac:dyDescent="0.3">
      <c r="A55" s="130">
        <v>11</v>
      </c>
      <c r="B55" s="131" t="s">
        <v>228</v>
      </c>
      <c r="C55" s="133" t="s">
        <v>12</v>
      </c>
      <c r="D55" s="133"/>
      <c r="E55" s="133"/>
      <c r="F55" s="133" t="s">
        <v>127</v>
      </c>
      <c r="G55" s="133"/>
      <c r="H55" s="133" t="s">
        <v>13</v>
      </c>
      <c r="I55" s="133"/>
      <c r="J55" s="133" t="s">
        <v>11</v>
      </c>
      <c r="K55" s="156"/>
    </row>
    <row r="56" spans="1:11" ht="16.5" customHeight="1" x14ac:dyDescent="0.3">
      <c r="A56" s="130"/>
      <c r="B56" s="131"/>
      <c r="C56" s="94" t="str">
        <f>IF('입력(작성양식)'!C85=0,"",'입력(작성양식)'!C85)</f>
        <v/>
      </c>
      <c r="D56" s="27" t="s">
        <v>50</v>
      </c>
      <c r="E56" s="95" t="str">
        <f>IF('입력(작성양식)'!D85=0,"",'입력(작성양식)'!D85)</f>
        <v/>
      </c>
      <c r="F56" s="157" t="str">
        <f>IF('입력(작성양식)'!E85=0,"",'입력(작성양식)'!E85)</f>
        <v/>
      </c>
      <c r="G56" s="157"/>
      <c r="H56" s="157" t="str">
        <f>IF('입력(작성양식)'!F85=0,"",'입력(작성양식)'!F85)</f>
        <v/>
      </c>
      <c r="I56" s="157"/>
      <c r="J56" s="157" t="str">
        <f>IF('입력(작성양식)'!G85=0,"",'입력(작성양식)'!G85)</f>
        <v/>
      </c>
      <c r="K56" s="158"/>
    </row>
    <row r="57" spans="1:11" ht="16.5" customHeight="1" x14ac:dyDescent="0.3">
      <c r="A57" s="130"/>
      <c r="B57" s="131"/>
      <c r="C57" s="96" t="str">
        <f>IF('입력(작성양식)'!C86=0,"",'입력(작성양식)'!C86)</f>
        <v/>
      </c>
      <c r="D57" s="29" t="s">
        <v>50</v>
      </c>
      <c r="E57" s="97" t="str">
        <f>IF('입력(작성양식)'!D86=0,"",'입력(작성양식)'!D86)</f>
        <v/>
      </c>
      <c r="F57" s="132" t="str">
        <f>IF('입력(작성양식)'!E86=0,"",'입력(작성양식)'!E86)</f>
        <v/>
      </c>
      <c r="G57" s="132"/>
      <c r="H57" s="132" t="str">
        <f>IF('입력(작성양식)'!F86=0,"",'입력(작성양식)'!F86)</f>
        <v/>
      </c>
      <c r="I57" s="132"/>
      <c r="J57" s="132" t="str">
        <f>IF('입력(작성양식)'!G86=0,"",'입력(작성양식)'!G86)</f>
        <v/>
      </c>
      <c r="K57" s="136"/>
    </row>
    <row r="58" spans="1:11" ht="16.5" customHeight="1" x14ac:dyDescent="0.3">
      <c r="A58" s="130"/>
      <c r="B58" s="131"/>
      <c r="C58" s="96" t="str">
        <f>IF('입력(작성양식)'!C87=0,"",'입력(작성양식)'!C87)</f>
        <v/>
      </c>
      <c r="D58" s="29" t="s">
        <v>50</v>
      </c>
      <c r="E58" s="97" t="str">
        <f>IF('입력(작성양식)'!D87=0,"",'입력(작성양식)'!D87)</f>
        <v/>
      </c>
      <c r="F58" s="132" t="str">
        <f>IF('입력(작성양식)'!E87=0,"",'입력(작성양식)'!E87)</f>
        <v/>
      </c>
      <c r="G58" s="132"/>
      <c r="H58" s="132" t="str">
        <f>IF('입력(작성양식)'!F87=0,"",'입력(작성양식)'!F87)</f>
        <v/>
      </c>
      <c r="I58" s="132"/>
      <c r="J58" s="132" t="str">
        <f>IF('입력(작성양식)'!G87=0,"",'입력(작성양식)'!G87)</f>
        <v/>
      </c>
      <c r="K58" s="136"/>
    </row>
    <row r="59" spans="1:11" ht="16.5" customHeight="1" x14ac:dyDescent="0.3">
      <c r="A59" s="130"/>
      <c r="B59" s="131"/>
      <c r="C59" s="96" t="str">
        <f>IF('입력(작성양식)'!C88=0,"",'입력(작성양식)'!C88)</f>
        <v/>
      </c>
      <c r="D59" s="29" t="s">
        <v>50</v>
      </c>
      <c r="E59" s="97" t="str">
        <f>IF('입력(작성양식)'!D88=0,"",'입력(작성양식)'!D88)</f>
        <v/>
      </c>
      <c r="F59" s="132" t="str">
        <f>IF('입력(작성양식)'!E88=0,"",'입력(작성양식)'!E88)</f>
        <v/>
      </c>
      <c r="G59" s="132"/>
      <c r="H59" s="132" t="str">
        <f>IF('입력(작성양식)'!F88=0,"",'입력(작성양식)'!F88)</f>
        <v/>
      </c>
      <c r="I59" s="132"/>
      <c r="J59" s="132" t="str">
        <f>IF('입력(작성양식)'!G88=0,"",'입력(작성양식)'!G88)</f>
        <v/>
      </c>
      <c r="K59" s="136"/>
    </row>
    <row r="60" spans="1:11" ht="16.5" customHeight="1" x14ac:dyDescent="0.3">
      <c r="A60" s="130">
        <v>12</v>
      </c>
      <c r="B60" s="131" t="s">
        <v>224</v>
      </c>
      <c r="C60" s="133" t="s">
        <v>12</v>
      </c>
      <c r="D60" s="133"/>
      <c r="E60" s="133"/>
      <c r="F60" s="133" t="s">
        <v>42</v>
      </c>
      <c r="G60" s="133"/>
      <c r="H60" s="133" t="s">
        <v>13</v>
      </c>
      <c r="I60" s="133"/>
      <c r="J60" s="133" t="s">
        <v>11</v>
      </c>
      <c r="K60" s="156"/>
    </row>
    <row r="61" spans="1:11" ht="16.5" customHeight="1" x14ac:dyDescent="0.3">
      <c r="A61" s="130"/>
      <c r="B61" s="131"/>
      <c r="C61" s="94" t="str">
        <f>IF('입력(작성양식)'!C95=0,"",'입력(작성양식)'!C95)</f>
        <v/>
      </c>
      <c r="D61" s="27" t="s">
        <v>50</v>
      </c>
      <c r="E61" s="95" t="str">
        <f>IF('입력(작성양식)'!D95=0,"",'입력(작성양식)'!D95)</f>
        <v/>
      </c>
      <c r="F61" s="157" t="str">
        <f>IF('입력(작성양식)'!E95=0,"",'입력(작성양식)'!E95)</f>
        <v/>
      </c>
      <c r="G61" s="157"/>
      <c r="H61" s="157" t="str">
        <f>IF('입력(작성양식)'!F95=0,"",'입력(작성양식)'!F95)</f>
        <v/>
      </c>
      <c r="I61" s="157"/>
      <c r="J61" s="157" t="str">
        <f>IF('입력(작성양식)'!G95=0,"",'입력(작성양식)'!G95)</f>
        <v/>
      </c>
      <c r="K61" s="158"/>
    </row>
    <row r="62" spans="1:11" ht="16.5" customHeight="1" x14ac:dyDescent="0.3">
      <c r="A62" s="130"/>
      <c r="B62" s="131"/>
      <c r="C62" s="96" t="str">
        <f>IF('입력(작성양식)'!C96=0,"",'입력(작성양식)'!C96)</f>
        <v/>
      </c>
      <c r="D62" s="29" t="s">
        <v>50</v>
      </c>
      <c r="E62" s="97" t="str">
        <f>IF('입력(작성양식)'!D96=0,"",'입력(작성양식)'!D96)</f>
        <v/>
      </c>
      <c r="F62" s="132" t="str">
        <f>IF('입력(작성양식)'!E96=0,"",'입력(작성양식)'!E96)</f>
        <v/>
      </c>
      <c r="G62" s="132"/>
      <c r="H62" s="132" t="str">
        <f>IF('입력(작성양식)'!F96=0,"",'입력(작성양식)'!F96)</f>
        <v/>
      </c>
      <c r="I62" s="132"/>
      <c r="J62" s="132" t="str">
        <f>IF('입력(작성양식)'!G96=0,"",'입력(작성양식)'!G96)</f>
        <v/>
      </c>
      <c r="K62" s="136"/>
    </row>
    <row r="63" spans="1:11" ht="16.5" customHeight="1" x14ac:dyDescent="0.3">
      <c r="A63" s="130"/>
      <c r="B63" s="131"/>
      <c r="C63" s="96" t="str">
        <f>IF('입력(작성양식)'!C97=0,"",'입력(작성양식)'!C97)</f>
        <v/>
      </c>
      <c r="D63" s="29" t="s">
        <v>50</v>
      </c>
      <c r="E63" s="97" t="str">
        <f>IF('입력(작성양식)'!D97=0,"",'입력(작성양식)'!D97)</f>
        <v/>
      </c>
      <c r="F63" s="132" t="str">
        <f>IF('입력(작성양식)'!E97=0,"",'입력(작성양식)'!E97)</f>
        <v/>
      </c>
      <c r="G63" s="132"/>
      <c r="H63" s="132" t="str">
        <f>IF('입력(작성양식)'!F97=0,"",'입력(작성양식)'!F97)</f>
        <v/>
      </c>
      <c r="I63" s="132"/>
      <c r="J63" s="132" t="str">
        <f>IF('입력(작성양식)'!G97=0,"",'입력(작성양식)'!G97)</f>
        <v/>
      </c>
      <c r="K63" s="136"/>
    </row>
    <row r="64" spans="1:11" ht="16.5" customHeight="1" x14ac:dyDescent="0.3">
      <c r="A64" s="130"/>
      <c r="B64" s="131"/>
      <c r="C64" s="98" t="str">
        <f>IF('입력(작성양식)'!C98=0,"",'입력(작성양식)'!C98)</f>
        <v/>
      </c>
      <c r="D64" s="30" t="s">
        <v>50</v>
      </c>
      <c r="E64" s="99" t="str">
        <f>IF('입력(작성양식)'!D98=0,"",'입력(작성양식)'!D98)</f>
        <v/>
      </c>
      <c r="F64" s="159" t="str">
        <f>IF('입력(작성양식)'!E98=0,"",'입력(작성양식)'!E98)</f>
        <v/>
      </c>
      <c r="G64" s="159"/>
      <c r="H64" s="159" t="str">
        <f>IF('입력(작성양식)'!F98=0,"",'입력(작성양식)'!F98)</f>
        <v/>
      </c>
      <c r="I64" s="159"/>
      <c r="J64" s="159" t="str">
        <f>IF('입력(작성양식)'!G98=0,"",'입력(작성양식)'!G98)</f>
        <v/>
      </c>
      <c r="K64" s="160"/>
    </row>
    <row r="65" spans="1:11" ht="16.5" customHeight="1" x14ac:dyDescent="0.3">
      <c r="A65" s="130">
        <v>13</v>
      </c>
      <c r="B65" s="131" t="s">
        <v>227</v>
      </c>
      <c r="C65" s="34" t="s">
        <v>163</v>
      </c>
      <c r="D65" s="133" t="s">
        <v>156</v>
      </c>
      <c r="E65" s="133"/>
      <c r="F65" s="204" t="s">
        <v>157</v>
      </c>
      <c r="G65" s="208"/>
      <c r="H65" s="205"/>
      <c r="I65" s="204" t="s">
        <v>158</v>
      </c>
      <c r="J65" s="208"/>
      <c r="K65" s="233"/>
    </row>
    <row r="66" spans="1:11" ht="16.5" customHeight="1" x14ac:dyDescent="0.3">
      <c r="A66" s="130"/>
      <c r="B66" s="131"/>
      <c r="C66" s="105" t="str">
        <f>IF('입력(작성양식)'!C105=0,"",'입력(작성양식)'!C105)</f>
        <v/>
      </c>
      <c r="D66" s="145"/>
      <c r="E66" s="146"/>
      <c r="F66" s="171" t="str">
        <f>IF('입력(작성양식)'!D105=0,"",'입력(작성양식)'!D105)</f>
        <v/>
      </c>
      <c r="G66" s="172"/>
      <c r="H66" s="207"/>
      <c r="I66" s="171" t="str">
        <f>IF('입력(작성양식)'!F105=0,"",'입력(작성양식)'!F105)</f>
        <v/>
      </c>
      <c r="J66" s="172"/>
      <c r="K66" s="173"/>
    </row>
    <row r="67" spans="1:11" ht="16.5" customHeight="1" x14ac:dyDescent="0.3">
      <c r="A67" s="130"/>
      <c r="B67" s="131"/>
      <c r="C67" s="106" t="str">
        <f>IF('입력(작성양식)'!C106=0,"",'입력(작성양식)'!C106)</f>
        <v/>
      </c>
      <c r="D67" s="143"/>
      <c r="E67" s="144"/>
      <c r="F67" s="168" t="str">
        <f>IF('입력(작성양식)'!D106=0,"",'입력(작성양식)'!D106)</f>
        <v/>
      </c>
      <c r="G67" s="169"/>
      <c r="H67" s="206"/>
      <c r="I67" s="168" t="str">
        <f>IF('입력(작성양식)'!F106=0,"",'입력(작성양식)'!F106)</f>
        <v/>
      </c>
      <c r="J67" s="169"/>
      <c r="K67" s="170"/>
    </row>
    <row r="68" spans="1:11" ht="16.5" customHeight="1" x14ac:dyDescent="0.3">
      <c r="A68" s="130"/>
      <c r="B68" s="131"/>
      <c r="C68" s="106" t="str">
        <f>IF('입력(작성양식)'!C107=0,"",'입력(작성양식)'!C107)</f>
        <v/>
      </c>
      <c r="D68" s="143"/>
      <c r="E68" s="144"/>
      <c r="F68" s="168" t="str">
        <f>IF('입력(작성양식)'!D107=0,"",'입력(작성양식)'!D107)</f>
        <v/>
      </c>
      <c r="G68" s="169"/>
      <c r="H68" s="206"/>
      <c r="I68" s="168" t="str">
        <f>IF('입력(작성양식)'!F107=0,"",'입력(작성양식)'!F107)</f>
        <v/>
      </c>
      <c r="J68" s="169"/>
      <c r="K68" s="170"/>
    </row>
    <row r="69" spans="1:11" ht="16.5" customHeight="1" x14ac:dyDescent="0.3">
      <c r="A69" s="130"/>
      <c r="B69" s="131"/>
      <c r="C69" s="106" t="str">
        <f>IF('입력(작성양식)'!C108=0,"",'입력(작성양식)'!C108)</f>
        <v/>
      </c>
      <c r="D69" s="143"/>
      <c r="E69" s="144"/>
      <c r="F69" s="168" t="str">
        <f>IF('입력(작성양식)'!D108=0,"",'입력(작성양식)'!D108)</f>
        <v/>
      </c>
      <c r="G69" s="169"/>
      <c r="H69" s="206"/>
      <c r="I69" s="168" t="str">
        <f>IF('입력(작성양식)'!F108=0,"",'입력(작성양식)'!F108)</f>
        <v/>
      </c>
      <c r="J69" s="169"/>
      <c r="K69" s="170"/>
    </row>
    <row r="70" spans="1:11" ht="16.5" customHeight="1" thickBot="1" x14ac:dyDescent="0.35">
      <c r="A70" s="238"/>
      <c r="B70" s="239"/>
      <c r="C70" s="107" t="str">
        <f>IF('입력(작성양식)'!C109=0,"",'입력(작성양식)'!C109)</f>
        <v/>
      </c>
      <c r="D70" s="141"/>
      <c r="E70" s="142"/>
      <c r="F70" s="194" t="str">
        <f>IF('입력(작성양식)'!D109=0,"",'입력(작성양식)'!D109)</f>
        <v/>
      </c>
      <c r="G70" s="195"/>
      <c r="H70" s="218"/>
      <c r="I70" s="194" t="str">
        <f>IF('입력(작성양식)'!F109=0,"",'입력(작성양식)'!F109)</f>
        <v/>
      </c>
      <c r="J70" s="195"/>
      <c r="K70" s="196"/>
    </row>
  </sheetData>
  <mergeCells count="209">
    <mergeCell ref="F69:H69"/>
    <mergeCell ref="F68:H68"/>
    <mergeCell ref="F67:H67"/>
    <mergeCell ref="F66:H66"/>
    <mergeCell ref="I47:K47"/>
    <mergeCell ref="A43:H43"/>
    <mergeCell ref="A47:H47"/>
    <mergeCell ref="A46:H46"/>
    <mergeCell ref="A45:H45"/>
    <mergeCell ref="A48:K48"/>
    <mergeCell ref="D65:E65"/>
    <mergeCell ref="F65:H65"/>
    <mergeCell ref="I65:K65"/>
    <mergeCell ref="I43:K43"/>
    <mergeCell ref="I44:J44"/>
    <mergeCell ref="A65:A70"/>
    <mergeCell ref="B65:B70"/>
    <mergeCell ref="H62:I62"/>
    <mergeCell ref="B60:B64"/>
    <mergeCell ref="A60:A64"/>
    <mergeCell ref="F51:G51"/>
    <mergeCell ref="H51:I51"/>
    <mergeCell ref="H50:I50"/>
    <mergeCell ref="F62:G62"/>
    <mergeCell ref="F63:G63"/>
    <mergeCell ref="H63:I63"/>
    <mergeCell ref="I70:K70"/>
    <mergeCell ref="A2:K2"/>
    <mergeCell ref="D40:E40"/>
    <mergeCell ref="D39:E39"/>
    <mergeCell ref="D38:E38"/>
    <mergeCell ref="D37:E37"/>
    <mergeCell ref="F40:H40"/>
    <mergeCell ref="F39:H39"/>
    <mergeCell ref="F38:H38"/>
    <mergeCell ref="F37:H37"/>
    <mergeCell ref="H21:I21"/>
    <mergeCell ref="F23:G23"/>
    <mergeCell ref="F21:G21"/>
    <mergeCell ref="J21:K21"/>
    <mergeCell ref="I40:K40"/>
    <mergeCell ref="D24:K24"/>
    <mergeCell ref="I37:K37"/>
    <mergeCell ref="I39:K39"/>
    <mergeCell ref="I38:K38"/>
    <mergeCell ref="J10:K10"/>
    <mergeCell ref="F70:H70"/>
    <mergeCell ref="J3:K3"/>
    <mergeCell ref="J4:K4"/>
    <mergeCell ref="J5:K5"/>
    <mergeCell ref="J8:K8"/>
    <mergeCell ref="J9:K9"/>
    <mergeCell ref="B24:B25"/>
    <mergeCell ref="A24:A25"/>
    <mergeCell ref="D16:G16"/>
    <mergeCell ref="H16:K16"/>
    <mergeCell ref="D17:G17"/>
    <mergeCell ref="H17:K17"/>
    <mergeCell ref="A18:A22"/>
    <mergeCell ref="B18:B22"/>
    <mergeCell ref="C22:K22"/>
    <mergeCell ref="F13:G13"/>
    <mergeCell ref="H13:I13"/>
    <mergeCell ref="J11:K11"/>
    <mergeCell ref="J12:K12"/>
    <mergeCell ref="J13:K13"/>
    <mergeCell ref="J7:K7"/>
    <mergeCell ref="D9:G9"/>
    <mergeCell ref="H9:I9"/>
    <mergeCell ref="F30:G30"/>
    <mergeCell ref="H30:I30"/>
    <mergeCell ref="J30:K30"/>
    <mergeCell ref="F29:G29"/>
    <mergeCell ref="J32:K32"/>
    <mergeCell ref="J33:K33"/>
    <mergeCell ref="J34:K34"/>
    <mergeCell ref="C27:E27"/>
    <mergeCell ref="F27:G27"/>
    <mergeCell ref="H27:I27"/>
    <mergeCell ref="J27:K27"/>
    <mergeCell ref="F28:G28"/>
    <mergeCell ref="H28:I28"/>
    <mergeCell ref="H29:I29"/>
    <mergeCell ref="J28:K28"/>
    <mergeCell ref="J29:K29"/>
    <mergeCell ref="C31:K31"/>
    <mergeCell ref="A1:K1"/>
    <mergeCell ref="C3:E3"/>
    <mergeCell ref="A5:A6"/>
    <mergeCell ref="B5:B6"/>
    <mergeCell ref="A14:A17"/>
    <mergeCell ref="B14:B17"/>
    <mergeCell ref="D14:G14"/>
    <mergeCell ref="H14:K14"/>
    <mergeCell ref="D15:G15"/>
    <mergeCell ref="H15:K15"/>
    <mergeCell ref="A10:A13"/>
    <mergeCell ref="B10:B13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A7:A9"/>
    <mergeCell ref="B7:B9"/>
    <mergeCell ref="D69:E69"/>
    <mergeCell ref="D68:E68"/>
    <mergeCell ref="H64:I64"/>
    <mergeCell ref="F53:G53"/>
    <mergeCell ref="H53:I53"/>
    <mergeCell ref="F54:G54"/>
    <mergeCell ref="H54:I54"/>
    <mergeCell ref="C55:E55"/>
    <mergeCell ref="F55:G55"/>
    <mergeCell ref="H55:I55"/>
    <mergeCell ref="F56:G56"/>
    <mergeCell ref="H56:I56"/>
    <mergeCell ref="I69:K69"/>
    <mergeCell ref="I68:K68"/>
    <mergeCell ref="I67:K67"/>
    <mergeCell ref="I66:K66"/>
    <mergeCell ref="F64:G64"/>
    <mergeCell ref="F57:G57"/>
    <mergeCell ref="H57:I57"/>
    <mergeCell ref="F58:G58"/>
    <mergeCell ref="H58:I58"/>
    <mergeCell ref="F59:G59"/>
    <mergeCell ref="F61:G61"/>
    <mergeCell ref="H61:I61"/>
    <mergeCell ref="J62:K62"/>
    <mergeCell ref="J63:K63"/>
    <mergeCell ref="J58:K58"/>
    <mergeCell ref="J59:K59"/>
    <mergeCell ref="J60:K60"/>
    <mergeCell ref="J55:K55"/>
    <mergeCell ref="J56:K56"/>
    <mergeCell ref="J57:K57"/>
    <mergeCell ref="J61:K61"/>
    <mergeCell ref="H59:I59"/>
    <mergeCell ref="B55:B59"/>
    <mergeCell ref="C60:E60"/>
    <mergeCell ref="F60:G60"/>
    <mergeCell ref="H60:I60"/>
    <mergeCell ref="F52:G52"/>
    <mergeCell ref="H52:I52"/>
    <mergeCell ref="A49:K49"/>
    <mergeCell ref="A50:A54"/>
    <mergeCell ref="B50:B54"/>
    <mergeCell ref="C50:E50"/>
    <mergeCell ref="F50:G50"/>
    <mergeCell ref="A55:A59"/>
    <mergeCell ref="J51:K51"/>
    <mergeCell ref="J52:K52"/>
    <mergeCell ref="J53:K53"/>
    <mergeCell ref="J54:K54"/>
    <mergeCell ref="J50:K50"/>
    <mergeCell ref="D70:E70"/>
    <mergeCell ref="D67:E67"/>
    <mergeCell ref="D66:E66"/>
    <mergeCell ref="H3:I3"/>
    <mergeCell ref="H4:I4"/>
    <mergeCell ref="C4:G4"/>
    <mergeCell ref="H5:I5"/>
    <mergeCell ref="D5:G5"/>
    <mergeCell ref="D8:G8"/>
    <mergeCell ref="H8:I8"/>
    <mergeCell ref="H7:I7"/>
    <mergeCell ref="D7:G7"/>
    <mergeCell ref="D6:K6"/>
    <mergeCell ref="C18:E18"/>
    <mergeCell ref="F18:G18"/>
    <mergeCell ref="H18:I18"/>
    <mergeCell ref="J18:K18"/>
    <mergeCell ref="F19:G19"/>
    <mergeCell ref="H19:I19"/>
    <mergeCell ref="J19:K19"/>
    <mergeCell ref="F20:G20"/>
    <mergeCell ref="H20:I20"/>
    <mergeCell ref="J20:K20"/>
    <mergeCell ref="J64:K64"/>
    <mergeCell ref="A44:H44"/>
    <mergeCell ref="C23:E23"/>
    <mergeCell ref="H23:K23"/>
    <mergeCell ref="C36:K36"/>
    <mergeCell ref="A42:K42"/>
    <mergeCell ref="A32:A36"/>
    <mergeCell ref="B32:B36"/>
    <mergeCell ref="F33:G33"/>
    <mergeCell ref="H33:I33"/>
    <mergeCell ref="F34:G34"/>
    <mergeCell ref="H34:I34"/>
    <mergeCell ref="C32:E32"/>
    <mergeCell ref="F32:G32"/>
    <mergeCell ref="H32:I32"/>
    <mergeCell ref="A37:A41"/>
    <mergeCell ref="B37:B41"/>
    <mergeCell ref="C41:K41"/>
    <mergeCell ref="J35:K35"/>
    <mergeCell ref="A27:A31"/>
    <mergeCell ref="B27:B31"/>
    <mergeCell ref="H35:I35"/>
    <mergeCell ref="F35:G35"/>
    <mergeCell ref="B26:E26"/>
    <mergeCell ref="H26:I26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82" orientation="portrait" r:id="rId1"/>
  <rowBreaks count="1" manualBreakCount="1">
    <brk id="47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AE82-C515-4517-923F-E6E57DDC170F}">
  <dimension ref="A1:AB3"/>
  <sheetViews>
    <sheetView workbookViewId="0">
      <selection activeCell="A3" sqref="A3"/>
    </sheetView>
  </sheetViews>
  <sheetFormatPr defaultRowHeight="16.5" x14ac:dyDescent="0.3"/>
  <cols>
    <col min="2" max="2" width="28.25" customWidth="1"/>
    <col min="5" max="5" width="19.625" customWidth="1"/>
    <col min="10" max="10" width="27.25" bestFit="1" customWidth="1"/>
    <col min="11" max="11" width="9.75" customWidth="1"/>
    <col min="12" max="12" width="20.75" customWidth="1"/>
    <col min="13" max="15" width="16.875" customWidth="1"/>
    <col min="19" max="19" width="11.25" customWidth="1"/>
  </cols>
  <sheetData>
    <row r="1" spans="1:28" x14ac:dyDescent="0.3">
      <c r="A1" s="290" t="s">
        <v>109</v>
      </c>
      <c r="B1" s="290"/>
      <c r="C1" s="290"/>
      <c r="D1" s="290"/>
      <c r="E1" s="290" t="s">
        <v>105</v>
      </c>
      <c r="F1" s="290"/>
      <c r="G1" s="290"/>
      <c r="H1" s="290"/>
      <c r="I1" s="290"/>
      <c r="J1" s="290"/>
      <c r="K1" s="290"/>
      <c r="L1" s="290" t="s">
        <v>106</v>
      </c>
      <c r="M1" s="290"/>
      <c r="N1" s="290"/>
      <c r="O1" s="290"/>
      <c r="P1" s="290" t="s">
        <v>107</v>
      </c>
      <c r="Q1" s="290"/>
      <c r="R1" s="290"/>
      <c r="S1" s="290" t="s">
        <v>151</v>
      </c>
      <c r="T1" s="290" t="s">
        <v>108</v>
      </c>
      <c r="U1" s="290"/>
      <c r="V1" s="290"/>
      <c r="W1" s="290"/>
      <c r="X1" s="290"/>
      <c r="Y1" s="290"/>
      <c r="Z1" s="290"/>
      <c r="AA1" s="290"/>
      <c r="AB1" s="290"/>
    </row>
    <row r="2" spans="1:28" x14ac:dyDescent="0.3">
      <c r="A2" t="s">
        <v>110</v>
      </c>
      <c r="B2" t="s">
        <v>111</v>
      </c>
      <c r="C2" t="s">
        <v>114</v>
      </c>
      <c r="D2" t="s">
        <v>112</v>
      </c>
      <c r="E2" s="10" t="s">
        <v>1</v>
      </c>
      <c r="F2" s="10" t="s">
        <v>2</v>
      </c>
      <c r="G2" s="10" t="s">
        <v>3</v>
      </c>
      <c r="H2" s="10" t="s">
        <v>4</v>
      </c>
      <c r="I2" s="10" t="s">
        <v>113</v>
      </c>
      <c r="J2" s="10" t="s">
        <v>81</v>
      </c>
      <c r="K2" s="10" t="s">
        <v>0</v>
      </c>
      <c r="L2" s="10" t="s">
        <v>103</v>
      </c>
      <c r="M2" s="10" t="s">
        <v>148</v>
      </c>
      <c r="N2" s="10" t="s">
        <v>149</v>
      </c>
      <c r="O2" s="10" t="s">
        <v>150</v>
      </c>
      <c r="P2" s="10" t="s">
        <v>82</v>
      </c>
      <c r="Q2" s="10" t="s">
        <v>33</v>
      </c>
      <c r="R2" s="10" t="s">
        <v>34</v>
      </c>
      <c r="S2" s="290"/>
      <c r="T2" s="10" t="s">
        <v>83</v>
      </c>
      <c r="U2" s="10" t="s">
        <v>7</v>
      </c>
      <c r="V2" s="10" t="s">
        <v>8</v>
      </c>
      <c r="W2" s="10" t="s">
        <v>84</v>
      </c>
      <c r="X2" s="10" t="s">
        <v>7</v>
      </c>
      <c r="Y2" s="10" t="s">
        <v>8</v>
      </c>
      <c r="Z2" s="10" t="s">
        <v>85</v>
      </c>
      <c r="AA2" s="10" t="s">
        <v>7</v>
      </c>
      <c r="AB2" s="10" t="s">
        <v>8</v>
      </c>
    </row>
    <row r="3" spans="1:28" x14ac:dyDescent="0.3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s="12" t="e">
        <f>#REF!</f>
        <v>#REF!</v>
      </c>
      <c r="M3" s="12" t="e">
        <f>#REF!</f>
        <v>#REF!</v>
      </c>
      <c r="N3" s="12" t="e">
        <f>#REF!</f>
        <v>#REF!</v>
      </c>
      <c r="O3" s="12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  <c r="T3" t="e">
        <f>#REF!</f>
        <v>#REF!</v>
      </c>
      <c r="U3" t="e">
        <f>#REF!</f>
        <v>#REF!</v>
      </c>
      <c r="V3" t="e">
        <f>#REF!</f>
        <v>#REF!</v>
      </c>
      <c r="W3" t="e">
        <f>#REF!</f>
        <v>#REF!</v>
      </c>
      <c r="X3" t="e">
        <f>#REF!</f>
        <v>#REF!</v>
      </c>
      <c r="Y3" t="e">
        <f>#REF!</f>
        <v>#REF!</v>
      </c>
      <c r="Z3" s="13" t="e">
        <f>#REF!</f>
        <v>#REF!</v>
      </c>
      <c r="AA3" t="e">
        <f>#REF!</f>
        <v>#REF!</v>
      </c>
      <c r="AB3" t="e">
        <f>#REF!</f>
        <v>#REF!</v>
      </c>
    </row>
  </sheetData>
  <mergeCells count="6">
    <mergeCell ref="T1:AB1"/>
    <mergeCell ref="A1:D1"/>
    <mergeCell ref="E1:K1"/>
    <mergeCell ref="L1:O1"/>
    <mergeCell ref="P1:R1"/>
    <mergeCell ref="S1:S2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X V U Z W 4 K E U n C l A A A A 9 w A A A B I A H A B D b 2 5 m a W c v U G F j a 2 F n Z S 5 4 b W w g o h g A K K A U A A A A A A A A A A A A A A A A A A A A A A A A A A A A h Y 8 9 D o I w A I W v Q r r T P z U a U s r g q C R G E + P a 1 A o N 0 B p a L H d z 8 E h e Q Y y i b o 7 v e 9 / w 3 v 1 6 Y 1 n f 1 N F F t U 5 b k w I C M Y i U k f a o T Z G C z p / i B c g 4 2 w h Z i U J F g 2 x c 0 r t j C k r v z w l C I Q Q Y J t C 2 B a I Y E 3 T I 1 z t Z q k a A j 6 z / y 7 E 2 z g s j F e B s / x r D K S T T G S S Y z i F m a K Q s 1 + Z r 0 G H w s / 2 B b N n V v m s V r 2 y 8 2 j I 0 R o b e J / g D U E s D B B Q A A g A I A F 1 V G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V R l b K I p H u A 4 A A A A R A A A A E w A c A E Z v c m 1 1 b G F z L 1 N l Y 3 R p b 2 4 x L m 0 g o h g A K K A U A A A A A A A A A A A A A A A A A A A A A A A A A A A A K 0 5 N L s n M z 1 M I h t C G 1 g B Q S w E C L Q A U A A I A C A B d V R l b g o R S c K U A A A D 3 A A A A E g A A A A A A A A A A A A A A A A A A A A A A Q 2 9 u Z m l n L 1 B h Y 2 t h Z 2 U u e G 1 s U E s B A i 0 A F A A C A A g A X V U Z W w / K 6 a u k A A A A 6 Q A A A B M A A A A A A A A A A A A A A A A A 8 Q A A A F t D b 2 5 0 Z W 5 0 X 1 R 5 c G V z X S 5 4 b W x Q S w E C L Q A U A A I A C A B d V R l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Z Z k a q f 3 h 0 S m v v E j R U X P i g A A A A A C A A A A A A A Q Z g A A A A E A A C A A A A D 8 m / v N c 7 k r 8 U Z b o h R q s 3 c 9 C C m 3 s m b E K Z l R N t L 0 Q 4 e t / w A A A A A O g A A A A A I A A C A A A A A e d D R V v T d d 1 7 1 1 J G e s n k R P T y Q n n o j / 4 8 G v q r g 6 h a b 0 b V A A A A D b i D / + 7 Q 8 v a Y L e + L U t a o p z r d P 5 i m I T D M W D X W v L i W W L c / b d S t f b e V F c 0 t q r 5 G 8 N 4 v I C W R C L p 2 i t f h v f r W 3 B y Y D r G 2 O T 2 g C S 9 s l m A D + 8 h T M 0 s U A A A A A T Q b g A 8 b t 4 C g F M v B N 2 g 5 A e I J d z L L u V 3 M f Y j 2 a 0 c 9 a o T / f h + v i U G + c F z t w u / P R h p y 8 5 r 6 T t N I R S J o s D j K 2 C X D 7 R < / D a t a M a s h u p > 
</file>

<file path=customXml/itemProps1.xml><?xml version="1.0" encoding="utf-8"?>
<ds:datastoreItem xmlns:ds="http://schemas.openxmlformats.org/officeDocument/2006/customXml" ds:itemID="{4A144B62-CA66-4846-BD6D-09F012C587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안내</vt:lpstr>
      <vt:lpstr>입력(작성양식)</vt:lpstr>
      <vt:lpstr>출력(신청서)</vt:lpstr>
      <vt:lpstr>리스트(숨김)</vt:lpstr>
      <vt:lpstr>안내!Print_Area</vt:lpstr>
      <vt:lpstr>'입력(작성양식)'!Print_Area</vt:lpstr>
      <vt:lpstr>'출력(신청서)'!Print_Area</vt:lpstr>
      <vt:lpstr>'입력(작성양식)'!교육공무원</vt:lpstr>
      <vt:lpstr>'입력(작성양식)'!대학</vt:lpstr>
      <vt:lpstr>심의위원</vt:lpstr>
      <vt:lpstr>'입력(작성양식)'!자격</vt:lpstr>
      <vt:lpstr>자문위원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eunsol lee</cp:lastModifiedBy>
  <cp:lastPrinted>2026-07-02T01:20:14Z</cp:lastPrinted>
  <dcterms:created xsi:type="dcterms:W3CDTF">2022-09-07T23:56:20Z</dcterms:created>
  <dcterms:modified xsi:type="dcterms:W3CDTF">2026-07-02T02:08:23Z</dcterms:modified>
</cp:coreProperties>
</file>