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5. 학교시설 내진보강 관리사업(5차)\42 연구개발-기술감리 매뉴얼\251202 준공계 제출\[성과품] 학교시설 내진보강공사 기술감리 체계제안 연구\"/>
    </mc:Choice>
  </mc:AlternateContent>
  <xr:revisionPtr revIDLastSave="0" documentId="13_ncr:1_{3F039FB6-176C-4227-B281-57C9615DE045}" xr6:coauthVersionLast="36" xr6:coauthVersionMax="47" xr10:uidLastSave="{00000000-0000-0000-0000-000000000000}"/>
  <bookViews>
    <workbookView xWindow="0" yWindow="0" windowWidth="28800" windowHeight="11730" xr2:uid="{00000000-000D-0000-FFFF-FFFF00000000}"/>
  </bookViews>
  <sheets>
    <sheet name="기술감리 검토사항" sheetId="1" r:id="rId1"/>
    <sheet name="공법별 일련번호" sheetId="2" r:id="rId2"/>
    <sheet name="차수별 감리보고서" sheetId="5" r:id="rId3"/>
    <sheet name="공법별 체크리스트(마이크로파일+기초확장)" sheetId="4" r:id="rId4"/>
    <sheet name="공법별 체크리스트(철골외부부착가새(간접접합))" sheetId="6" r:id="rId5"/>
    <sheet name="공법별 체크리스트(콘크리트채움벽)" sheetId="7" r:id="rId6"/>
  </sheets>
  <definedNames>
    <definedName name="_xlnm.Print_Area" localSheetId="1">'공법별 일련번호'!$B$2:$BW$67</definedName>
    <definedName name="_xlnm.Print_Area" localSheetId="3">'공법별 체크리스트(마이크로파일+기초확장)'!$B$3:$AS$255</definedName>
    <definedName name="_xlnm.Print_Area" localSheetId="4">'공법별 체크리스트(철골외부부착가새(간접접합))'!$B$3:$AS$262</definedName>
    <definedName name="_xlnm.Print_Area" localSheetId="5">'공법별 체크리스트(콘크리트채움벽)'!$B$3:$AS$213</definedName>
    <definedName name="_xlnm.Print_Area" localSheetId="0">'기술감리 검토사항'!$B$3:$AS$69</definedName>
    <definedName name="_xlnm.Print_Area" localSheetId="2">'차수별 감리보고서'!$B$3:$AS$70</definedName>
    <definedName name="_xlnm.Print_Titles" localSheetId="1">'공법별 일련번호'!$B:$L</definedName>
    <definedName name="_xlnm.Print_Titles" localSheetId="3">'공법별 체크리스트(마이크로파일+기초확장)'!$16:$16</definedName>
    <definedName name="_xlnm.Print_Titles" localSheetId="4">'공법별 체크리스트(철골외부부착가새(간접접합))'!$16:$16</definedName>
    <definedName name="_xlnm.Print_Titles" localSheetId="5">'공법별 체크리스트(콘크리트채움벽)'!$16:$16</definedName>
    <definedName name="_xlnm.Print_Titles" localSheetId="0">'기술감리 검토사항'!$3:$4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8" i="7" l="1"/>
  <c r="B207" i="7"/>
  <c r="F201" i="7"/>
  <c r="B200" i="7"/>
  <c r="F194" i="7"/>
  <c r="B193" i="7"/>
  <c r="F187" i="7"/>
  <c r="B186" i="7"/>
  <c r="F180" i="7"/>
  <c r="B179" i="7"/>
  <c r="F173" i="7"/>
  <c r="B172" i="7"/>
  <c r="F166" i="7"/>
  <c r="B165" i="7"/>
  <c r="F159" i="7"/>
  <c r="B158" i="7"/>
  <c r="F152" i="7"/>
  <c r="B151" i="7"/>
  <c r="F145" i="7"/>
  <c r="B144" i="7"/>
  <c r="F138" i="7"/>
  <c r="B137" i="7"/>
  <c r="F131" i="7"/>
  <c r="B130" i="7"/>
  <c r="F124" i="7"/>
  <c r="B123" i="7"/>
  <c r="F117" i="7"/>
  <c r="B116" i="7"/>
  <c r="F110" i="7"/>
  <c r="B109" i="7"/>
  <c r="F103" i="7"/>
  <c r="B102" i="7"/>
  <c r="F96" i="7"/>
  <c r="B95" i="7"/>
  <c r="F89" i="7"/>
  <c r="B88" i="7"/>
  <c r="F82" i="7"/>
  <c r="B81" i="7"/>
  <c r="F75" i="7"/>
  <c r="B74" i="7"/>
  <c r="F68" i="7"/>
  <c r="B67" i="7"/>
  <c r="F61" i="7"/>
  <c r="B60" i="7"/>
  <c r="F54" i="7"/>
  <c r="B53" i="7"/>
  <c r="F47" i="7"/>
  <c r="B46" i="7"/>
  <c r="F40" i="7"/>
  <c r="B39" i="7"/>
  <c r="F33" i="7"/>
  <c r="B32" i="7"/>
  <c r="F26" i="7"/>
  <c r="B25" i="7"/>
  <c r="F19" i="7"/>
  <c r="B18" i="7"/>
  <c r="F257" i="6"/>
  <c r="B256" i="6"/>
  <c r="F250" i="6"/>
  <c r="B249" i="6"/>
  <c r="F243" i="6"/>
  <c r="B242" i="6"/>
  <c r="F236" i="6"/>
  <c r="B235" i="6"/>
  <c r="F229" i="6"/>
  <c r="B228" i="6"/>
  <c r="F222" i="6"/>
  <c r="B221" i="6"/>
  <c r="F215" i="6"/>
  <c r="B214" i="6"/>
  <c r="F208" i="6"/>
  <c r="B207" i="6"/>
  <c r="F201" i="6"/>
  <c r="B200" i="6"/>
  <c r="F194" i="6"/>
  <c r="B193" i="6"/>
  <c r="F187" i="6"/>
  <c r="B186" i="6"/>
  <c r="F180" i="6"/>
  <c r="B179" i="6"/>
  <c r="F173" i="6"/>
  <c r="B172" i="6"/>
  <c r="F166" i="6"/>
  <c r="B165" i="6"/>
  <c r="F159" i="6"/>
  <c r="B158" i="6"/>
  <c r="F152" i="6"/>
  <c r="B151" i="6"/>
  <c r="F145" i="6"/>
  <c r="B144" i="6"/>
  <c r="F138" i="6"/>
  <c r="B137" i="6"/>
  <c r="F131" i="6"/>
  <c r="B130" i="6"/>
  <c r="F124" i="6"/>
  <c r="B123" i="6"/>
  <c r="F117" i="6"/>
  <c r="B116" i="6"/>
  <c r="F110" i="6"/>
  <c r="B109" i="6"/>
  <c r="F103" i="6"/>
  <c r="B102" i="6"/>
  <c r="F96" i="6"/>
  <c r="B95" i="6"/>
  <c r="F89" i="6"/>
  <c r="B88" i="6"/>
  <c r="F82" i="6"/>
  <c r="B81" i="6"/>
  <c r="F75" i="6"/>
  <c r="B74" i="6"/>
  <c r="F68" i="6"/>
  <c r="B67" i="6"/>
  <c r="F61" i="6"/>
  <c r="B60" i="6"/>
  <c r="F54" i="6"/>
  <c r="B53" i="6"/>
  <c r="F47" i="6"/>
  <c r="B46" i="6"/>
  <c r="F40" i="6"/>
  <c r="B39" i="6"/>
  <c r="F33" i="6"/>
  <c r="B32" i="6"/>
  <c r="F26" i="6"/>
  <c r="B25" i="6"/>
  <c r="F19" i="6"/>
  <c r="B18" i="6"/>
  <c r="F250" i="4"/>
  <c r="B249" i="4"/>
  <c r="F243" i="4"/>
  <c r="B242" i="4"/>
  <c r="F236" i="4"/>
  <c r="B235" i="4"/>
  <c r="F229" i="4"/>
  <c r="B228" i="4"/>
  <c r="F222" i="4"/>
  <c r="B221" i="4"/>
  <c r="F215" i="4"/>
  <c r="B214" i="4"/>
  <c r="F208" i="4"/>
  <c r="B207" i="4"/>
  <c r="F201" i="4"/>
  <c r="B200" i="4"/>
  <c r="F194" i="4"/>
  <c r="B193" i="4"/>
  <c r="F187" i="4"/>
  <c r="B186" i="4"/>
  <c r="F180" i="4"/>
  <c r="B179" i="4"/>
  <c r="F173" i="4"/>
  <c r="B172" i="4"/>
  <c r="F166" i="4"/>
  <c r="B165" i="4"/>
  <c r="F159" i="4"/>
  <c r="B158" i="4"/>
  <c r="F152" i="4"/>
  <c r="B151" i="4"/>
  <c r="F145" i="4"/>
  <c r="B144" i="4"/>
  <c r="F138" i="4"/>
  <c r="B137" i="4"/>
  <c r="F131" i="4"/>
  <c r="B130" i="4"/>
  <c r="F124" i="4"/>
  <c r="B123" i="4"/>
  <c r="F117" i="4"/>
  <c r="B116" i="4"/>
  <c r="F110" i="4"/>
  <c r="B109" i="4"/>
  <c r="F103" i="4"/>
  <c r="B102" i="4"/>
  <c r="F96" i="4"/>
  <c r="B95" i="4"/>
  <c r="F89" i="4"/>
  <c r="B88" i="4"/>
  <c r="F82" i="4"/>
  <c r="B81" i="4"/>
  <c r="F75" i="4"/>
  <c r="B74" i="4"/>
  <c r="F68" i="4"/>
  <c r="B67" i="4"/>
  <c r="F61" i="4"/>
  <c r="B60" i="4"/>
  <c r="F54" i="4"/>
  <c r="B53" i="4"/>
  <c r="F47" i="4"/>
  <c r="B46" i="4"/>
  <c r="F40" i="4"/>
  <c r="B39" i="4"/>
  <c r="F33" i="4"/>
  <c r="B32" i="4"/>
  <c r="F26" i="4"/>
  <c r="B25" i="4"/>
  <c r="F19" i="4"/>
  <c r="B18" i="4"/>
  <c r="V4" i="2" l="1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U4" i="2"/>
  <c r="T4" i="2"/>
  <c r="S4" i="2"/>
  <c r="R4" i="2"/>
  <c r="Q4" i="2"/>
  <c r="P4" i="2"/>
  <c r="O4" i="2"/>
  <c r="N4" i="2"/>
  <c r="M4" i="2"/>
  <c r="B248" i="6" l="1"/>
  <c r="B199" i="7"/>
  <c r="B206" i="7"/>
  <c r="B164" i="4"/>
  <c r="B136" i="4"/>
  <c r="B45" i="6"/>
  <c r="B73" i="6"/>
  <c r="B31" i="7"/>
  <c r="B24" i="7"/>
  <c r="B17" i="4"/>
  <c r="B59" i="7" l="1"/>
  <c r="B87" i="4"/>
  <c r="B52" i="6"/>
  <c r="B213" i="6"/>
  <c r="B171" i="4"/>
  <c r="B206" i="6"/>
  <c r="B199" i="6"/>
  <c r="B143" i="4"/>
  <c r="B241" i="6"/>
  <c r="B129" i="4"/>
  <c r="B80" i="7"/>
  <c r="B220" i="6"/>
  <c r="B255" i="6"/>
  <c r="B185" i="7"/>
  <c r="B192" i="6"/>
  <c r="B115" i="6"/>
  <c r="B178" i="7"/>
  <c r="B45" i="4"/>
  <c r="B80" i="6"/>
  <c r="B66" i="7"/>
  <c r="B38" i="4"/>
  <c r="B206" i="4"/>
  <c r="B122" i="4"/>
  <c r="B115" i="4"/>
  <c r="B227" i="6"/>
  <c r="B52" i="7"/>
  <c r="B101" i="6"/>
  <c r="B87" i="7"/>
  <c r="B234" i="6"/>
  <c r="B255" i="4"/>
  <c r="B227" i="4"/>
  <c r="B178" i="6"/>
  <c r="B164" i="6"/>
  <c r="B150" i="7"/>
  <c r="B143" i="7"/>
  <c r="B136" i="6"/>
  <c r="B129" i="6"/>
  <c r="B101" i="7"/>
  <c r="B157" i="4"/>
  <c r="B150" i="4"/>
  <c r="B185" i="6"/>
  <c r="B108" i="4"/>
  <c r="B101" i="4"/>
  <c r="B94" i="4"/>
  <c r="B94" i="7"/>
  <c r="B185" i="4"/>
  <c r="B192" i="4"/>
  <c r="B52" i="4"/>
  <c r="B66" i="6"/>
  <c r="B94" i="6"/>
  <c r="B24" i="6"/>
  <c r="B24" i="4"/>
  <c r="B178" i="4"/>
  <c r="B31" i="4"/>
  <c r="B199" i="4"/>
  <c r="B45" i="7"/>
  <c r="B171" i="7"/>
  <c r="B108" i="7"/>
  <c r="B234" i="4"/>
  <c r="B38" i="7"/>
  <c r="B38" i="6"/>
  <c r="B220" i="4"/>
  <c r="B150" i="6"/>
  <c r="B108" i="6"/>
  <c r="B143" i="6"/>
  <c r="B115" i="7"/>
  <c r="B122" i="6"/>
  <c r="B31" i="6"/>
  <c r="B262" i="6"/>
  <c r="B129" i="7"/>
  <c r="B157" i="7"/>
  <c r="B213" i="4"/>
  <c r="B59" i="4"/>
  <c r="B136" i="7"/>
  <c r="B164" i="7"/>
  <c r="B241" i="4"/>
  <c r="B59" i="6"/>
  <c r="B66" i="4"/>
  <c r="B248" i="4"/>
  <c r="B157" i="6"/>
  <c r="B122" i="7"/>
  <c r="B73" i="7"/>
  <c r="B171" i="6"/>
  <c r="B73" i="4"/>
  <c r="B213" i="7"/>
  <c r="B192" i="7"/>
  <c r="B80" i="4"/>
  <c r="B87" i="6"/>
</calcChain>
</file>

<file path=xl/sharedStrings.xml><?xml version="1.0" encoding="utf-8"?>
<sst xmlns="http://schemas.openxmlformats.org/spreadsheetml/2006/main" count="2546" uniqueCount="354">
  <si>
    <t>검토사항</t>
    <phoneticPr fontId="1" type="noConversion"/>
  </si>
  <si>
    <t>일련번호</t>
    <phoneticPr fontId="1" type="noConversion"/>
  </si>
  <si>
    <t>A-1.1.1</t>
    <phoneticPr fontId="1" type="noConversion"/>
  </si>
  <si>
    <t>A. 시공 전 품질관리</t>
    <phoneticPr fontId="1" type="noConversion"/>
  </si>
  <si>
    <t>A-3.1.1</t>
    <phoneticPr fontId="1" type="noConversion"/>
  </si>
  <si>
    <t>A-2.1.1</t>
    <phoneticPr fontId="1" type="noConversion"/>
  </si>
  <si>
    <t>A-3.2.1</t>
    <phoneticPr fontId="1" type="noConversion"/>
  </si>
  <si>
    <t>A-3.3.1</t>
    <phoneticPr fontId="1" type="noConversion"/>
  </si>
  <si>
    <t>A-4.1.1</t>
    <phoneticPr fontId="1" type="noConversion"/>
  </si>
  <si>
    <t>B. 시공 중 품질관리</t>
    <phoneticPr fontId="1" type="noConversion"/>
  </si>
  <si>
    <t>B-1.1.1</t>
    <phoneticPr fontId="1" type="noConversion"/>
  </si>
  <si>
    <t>B-2.1.1</t>
    <phoneticPr fontId="1" type="noConversion"/>
  </si>
  <si>
    <t>B-2.1.2</t>
    <phoneticPr fontId="1" type="noConversion"/>
  </si>
  <si>
    <t>B-2.2.1</t>
    <phoneticPr fontId="1" type="noConversion"/>
  </si>
  <si>
    <t>B-2.2.2</t>
    <phoneticPr fontId="1" type="noConversion"/>
  </si>
  <si>
    <t>B-2.3.3</t>
  </si>
  <si>
    <t>B-3.1.1</t>
    <phoneticPr fontId="1" type="noConversion"/>
  </si>
  <si>
    <t>앵커 시공</t>
    <phoneticPr fontId="1" type="noConversion"/>
  </si>
  <si>
    <t>필수확인점</t>
    <phoneticPr fontId="1" type="noConversion"/>
  </si>
  <si>
    <t>구조검토서 확인</t>
    <phoneticPr fontId="1" type="noConversion"/>
  </si>
  <si>
    <t>내진보강공법 및 보강개소, 보강위치 등 기본적인 정보 확인</t>
    <phoneticPr fontId="1" type="noConversion"/>
  </si>
  <si>
    <t>보강위치 적정성 확인</t>
    <phoneticPr fontId="1" type="noConversion"/>
  </si>
  <si>
    <t>신설 및 보강부재 규격</t>
    <phoneticPr fontId="1" type="noConversion"/>
  </si>
  <si>
    <t>보강부재 제작 상세</t>
    <phoneticPr fontId="1" type="noConversion"/>
  </si>
  <si>
    <t>접합부 시공 상세</t>
    <phoneticPr fontId="1" type="noConversion"/>
  </si>
  <si>
    <t>◎</t>
    <phoneticPr fontId="1" type="noConversion"/>
  </si>
  <si>
    <t>◎</t>
    <phoneticPr fontId="1" type="noConversion"/>
  </si>
  <si>
    <t>토공사</t>
    <phoneticPr fontId="1" type="noConversion"/>
  </si>
  <si>
    <t>B-1.2.1</t>
    <phoneticPr fontId="1" type="noConversion"/>
  </si>
  <si>
    <t>마이크로파일</t>
    <phoneticPr fontId="1" type="noConversion"/>
  </si>
  <si>
    <t>B-1.2.2</t>
  </si>
  <si>
    <t>B-1.3.1</t>
    <phoneticPr fontId="1" type="noConversion"/>
  </si>
  <si>
    <t>평판재하시험</t>
    <phoneticPr fontId="1" type="noConversion"/>
  </si>
  <si>
    <t>B-1.4.1</t>
    <phoneticPr fontId="1" type="noConversion"/>
  </si>
  <si>
    <t>지반개량</t>
    <phoneticPr fontId="1" type="noConversion"/>
  </si>
  <si>
    <t>B-2.1.1</t>
    <phoneticPr fontId="1" type="noConversion"/>
  </si>
  <si>
    <t>표면 처리</t>
    <phoneticPr fontId="1" type="noConversion"/>
  </si>
  <si>
    <t>B-2.1.2</t>
  </si>
  <si>
    <t>B-2.1.3</t>
  </si>
  <si>
    <t>설계도서에 기입된 앵커 천공깊이 확보 확인</t>
    <phoneticPr fontId="1" type="noConversion"/>
  </si>
  <si>
    <t>앵커 천공 내부 청소 상태 확인</t>
    <phoneticPr fontId="1" type="noConversion"/>
  </si>
  <si>
    <t>설계도서에 기입된 앵커 천공 수직/수평 간격 일치여부 확인</t>
    <phoneticPr fontId="1" type="noConversion"/>
  </si>
  <si>
    <t>철근 공사</t>
    <phoneticPr fontId="1" type="noConversion"/>
  </si>
  <si>
    <t>B-2.3.1</t>
    <phoneticPr fontId="1" type="noConversion"/>
  </si>
  <si>
    <t>B-3.1.1</t>
    <phoneticPr fontId="1" type="noConversion"/>
  </si>
  <si>
    <t>설계도서에 기입된 철근 배근 간격 일치여부 확인</t>
    <phoneticPr fontId="1" type="noConversion"/>
  </si>
  <si>
    <t>천공 위치가 설계도서와 동일하게 시공되었는지 확인</t>
    <phoneticPr fontId="1" type="noConversion"/>
  </si>
  <si>
    <t>인발재하시험을 통한 파일 지지력 확인. 설계지지력 이상 확보 확인</t>
    <phoneticPr fontId="1" type="noConversion"/>
  </si>
  <si>
    <t>지내력기초의 지반 지내력 확인. 설계지내력 이상 확보 확인</t>
    <phoneticPr fontId="1" type="noConversion"/>
  </si>
  <si>
    <t>지반개량 공법의 특기시방에 준하여 시공상태 확인</t>
    <phoneticPr fontId="1" type="noConversion"/>
  </si>
  <si>
    <t>후시공앵커(앵커롯트 or 철근) 이음길이 확보 확인</t>
    <phoneticPr fontId="1" type="noConversion"/>
  </si>
  <si>
    <t>앵커 인발테스트 수행. 설계강도 이상 인발내력 확보 확인</t>
    <phoneticPr fontId="1" type="noConversion"/>
  </si>
  <si>
    <t>후시공앵커(앵커롯트 or 철근)와의 이음길이 확보 확인</t>
    <phoneticPr fontId="1" type="noConversion"/>
  </si>
  <si>
    <t>배근된 철근의 이음길이 및 정착길이 확보 확인</t>
    <phoneticPr fontId="1" type="noConversion"/>
  </si>
  <si>
    <t>콘크리트 공사</t>
    <phoneticPr fontId="1" type="noConversion"/>
  </si>
  <si>
    <t>거푸집 규격(부재 사이즈) 확인</t>
    <phoneticPr fontId="1" type="noConversion"/>
  </si>
  <si>
    <t>철근 피복두께 확보 확인</t>
    <phoneticPr fontId="1" type="noConversion"/>
  </si>
  <si>
    <t>거푸집 내부 청소상태 확인</t>
    <phoneticPr fontId="1" type="noConversion"/>
  </si>
  <si>
    <t>탈형 후 콘크리트 시공하자(균열 및 재료분리 등) 확인</t>
    <phoneticPr fontId="1" type="noConversion"/>
  </si>
  <si>
    <t>접합철물 시공</t>
    <phoneticPr fontId="1" type="noConversion"/>
  </si>
  <si>
    <t>접합부 내부 철물(나선철근, 전단철근) 설치 간격 확인</t>
    <phoneticPr fontId="1" type="noConversion"/>
  </si>
  <si>
    <t>후시공앵커 앵커헤드 설치 유무 확인(필요 시)</t>
    <phoneticPr fontId="1" type="noConversion"/>
  </si>
  <si>
    <t>B-2.3.2</t>
  </si>
  <si>
    <t>B-2.4.1</t>
    <phoneticPr fontId="1" type="noConversion"/>
  </si>
  <si>
    <t>무수축 모르타르 주입</t>
    <phoneticPr fontId="1" type="noConversion"/>
  </si>
  <si>
    <t>B-2.5.1</t>
    <phoneticPr fontId="1" type="noConversion"/>
  </si>
  <si>
    <t>B-2.4.2</t>
  </si>
  <si>
    <t>후시공앵커(앵커롯트 or 철근) 재료강도 확인(시험성적서 등)</t>
    <phoneticPr fontId="1" type="noConversion"/>
  </si>
  <si>
    <t>모르타르의 강도 확인(시험성적서 등)</t>
    <phoneticPr fontId="1" type="noConversion"/>
  </si>
  <si>
    <t>사용 철근의 직경 확인</t>
    <phoneticPr fontId="1" type="noConversion"/>
  </si>
  <si>
    <t>콘크리트 설계기준 압축강도 확보 확인(시험성적서 등)</t>
    <phoneticPr fontId="1" type="noConversion"/>
  </si>
  <si>
    <t>강재 규격 확인</t>
    <phoneticPr fontId="1" type="noConversion"/>
  </si>
  <si>
    <t>전단연결재(스터드볼트 등) 직경 및 길이 확인</t>
    <phoneticPr fontId="1" type="noConversion"/>
  </si>
  <si>
    <t>전단연결재(스터드볼트 등) 재질 및 강도 확인</t>
    <phoneticPr fontId="1" type="noConversion"/>
  </si>
  <si>
    <t>접합부 내부 철물(나선철근, 전단철근) 재질 및 강도 확인(시험성적서 등)</t>
    <phoneticPr fontId="1" type="noConversion"/>
  </si>
  <si>
    <t>사용 철근의 재질 및 강도 확인(시험성적서 등)</t>
    <phoneticPr fontId="1" type="noConversion"/>
  </si>
  <si>
    <t>강재 재질 및 강도 확인(시험성적서 등)</t>
    <phoneticPr fontId="1" type="noConversion"/>
  </si>
  <si>
    <t>전단연결재(스터드볼트 등) 용접상태 확인</t>
    <phoneticPr fontId="1" type="noConversion"/>
  </si>
  <si>
    <t>B-2.3.4</t>
    <phoneticPr fontId="1" type="noConversion"/>
  </si>
  <si>
    <t>접합부 내부 철물간 겹침길이 등 접합부 내부 설계도서와 일치여부 확인</t>
    <phoneticPr fontId="1" type="noConversion"/>
  </si>
  <si>
    <t>접합부 내부 철물(나선철근, 전단철근) 규격 및 길이 확인</t>
    <phoneticPr fontId="1" type="noConversion"/>
  </si>
  <si>
    <t>방청도장(혹은 내화도장) 시공상태 확인</t>
    <phoneticPr fontId="1" type="noConversion"/>
  </si>
  <si>
    <t>B-2.4.3</t>
  </si>
  <si>
    <t>접착제 도포</t>
    <phoneticPr fontId="1" type="noConversion"/>
  </si>
  <si>
    <t>접착제 강도 확인(시험성적서 등)</t>
    <phoneticPr fontId="1" type="noConversion"/>
  </si>
  <si>
    <t>균일하게 접착제가 도포되었는지 확인</t>
    <phoneticPr fontId="1" type="noConversion"/>
  </si>
  <si>
    <t>보강재 재질 및 강도 확인(시험성적서 등)</t>
    <phoneticPr fontId="1" type="noConversion"/>
  </si>
  <si>
    <t>강재 및 강판 보강</t>
    <phoneticPr fontId="1" type="noConversion"/>
  </si>
  <si>
    <t>섬유 보강</t>
    <phoneticPr fontId="1" type="noConversion"/>
  </si>
  <si>
    <t>재료분리, 콘크리트 탈락 등 기존 부재 결함 상태 확인</t>
    <phoneticPr fontId="1" type="noConversion"/>
  </si>
  <si>
    <t>케미컬앵커 시공 시 케미컬액이 충분히 주입되었는지 확인</t>
    <phoneticPr fontId="1" type="noConversion"/>
  </si>
  <si>
    <t>전단벽의 증설 및 신설</t>
    <phoneticPr fontId="1" type="noConversion"/>
  </si>
  <si>
    <t>PC벽 신설</t>
    <phoneticPr fontId="1" type="noConversion"/>
  </si>
  <si>
    <t>강판 채움벽/전단벽 신설</t>
    <phoneticPr fontId="1" type="noConversion"/>
  </si>
  <si>
    <t>기둥 강판둘레 보강</t>
    <phoneticPr fontId="1" type="noConversion"/>
  </si>
  <si>
    <t>보 섬유 보강</t>
    <phoneticPr fontId="1" type="noConversion"/>
  </si>
  <si>
    <t>슬래브 연결</t>
    <phoneticPr fontId="1" type="noConversion"/>
  </si>
  <si>
    <t>기둥과 내력벽 신설</t>
    <phoneticPr fontId="1" type="noConversion"/>
  </si>
  <si>
    <t>마이크로파일</t>
    <phoneticPr fontId="1" type="noConversion"/>
  </si>
  <si>
    <t>기초판 신설</t>
    <phoneticPr fontId="1" type="noConversion"/>
  </si>
  <si>
    <t>기초판 연결</t>
    <phoneticPr fontId="1" type="noConversion"/>
  </si>
  <si>
    <t>콘크리트 채움벽</t>
    <phoneticPr fontId="1" type="noConversion"/>
  </si>
  <si>
    <t>전단벽의 섬유보강</t>
    <phoneticPr fontId="1" type="noConversion"/>
  </si>
  <si>
    <t>전단벽의 콘크리트덧침</t>
    <phoneticPr fontId="1" type="noConversion"/>
  </si>
  <si>
    <t>철골골조의 신설</t>
    <phoneticPr fontId="1" type="noConversion"/>
  </si>
  <si>
    <t>보 기둥 좌굴방지보강</t>
    <phoneticPr fontId="1" type="noConversion"/>
  </si>
  <si>
    <t>패널존 보강</t>
    <phoneticPr fontId="1" type="noConversion"/>
  </si>
  <si>
    <t>철골가새의 신설</t>
    <phoneticPr fontId="1" type="noConversion"/>
  </si>
  <si>
    <t>가새의 교체</t>
    <phoneticPr fontId="1" type="noConversion"/>
  </si>
  <si>
    <t>비보강 조적조</t>
    <phoneticPr fontId="1" type="noConversion"/>
  </si>
  <si>
    <t>대린벽의 신설</t>
    <phoneticPr fontId="1" type="noConversion"/>
  </si>
  <si>
    <t>일체성 강화</t>
    <phoneticPr fontId="1" type="noConversion"/>
  </si>
  <si>
    <t>지반 개량</t>
    <phoneticPr fontId="1" type="noConversion"/>
  </si>
  <si>
    <t>기초보강</t>
    <phoneticPr fontId="1" type="noConversion"/>
  </si>
  <si>
    <t>지지력
 확보</t>
    <phoneticPr fontId="1" type="noConversion"/>
  </si>
  <si>
    <t>신설
부재</t>
    <phoneticPr fontId="1" type="noConversion"/>
  </si>
  <si>
    <t>기초판
 시공
방법</t>
    <phoneticPr fontId="1" type="noConversion"/>
  </si>
  <si>
    <t>기존
부재의
 보강</t>
    <phoneticPr fontId="1" type="noConversion"/>
  </si>
  <si>
    <t>지내력 기초 보강</t>
    <phoneticPr fontId="1" type="noConversion"/>
  </si>
  <si>
    <t>기초판 확장</t>
    <phoneticPr fontId="1" type="noConversion"/>
  </si>
  <si>
    <t>충전벽</t>
    <phoneticPr fontId="1" type="noConversion"/>
  </si>
  <si>
    <t>기둥단면 확대</t>
    <phoneticPr fontId="1" type="noConversion"/>
  </si>
  <si>
    <t>기둥날개벽</t>
    <phoneticPr fontId="1" type="noConversion"/>
  </si>
  <si>
    <t>기둥 띠철판둘레 보강</t>
    <phoneticPr fontId="1" type="noConversion"/>
  </si>
  <si>
    <t>기둥 섬유둘레 보강</t>
    <phoneticPr fontId="1" type="noConversion"/>
  </si>
  <si>
    <t>보 강판 보강</t>
    <phoneticPr fontId="1" type="noConversion"/>
  </si>
  <si>
    <t>부축벽 신설</t>
    <phoneticPr fontId="1" type="noConversion"/>
  </si>
  <si>
    <t>전단벽의 강판보강</t>
    <phoneticPr fontId="1" type="noConversion"/>
  </si>
  <si>
    <t>전단벽의 증설 및 신설</t>
    <phoneticPr fontId="1" type="noConversion"/>
  </si>
  <si>
    <t>강판전단벽 신설</t>
    <phoneticPr fontId="1" type="noConversion"/>
  </si>
  <si>
    <t>기둥 단면보강</t>
    <phoneticPr fontId="1" type="noConversion"/>
  </si>
  <si>
    <t>보 단면보강</t>
    <phoneticPr fontId="1" type="noConversion"/>
  </si>
  <si>
    <t>접합부 보강</t>
    <phoneticPr fontId="1" type="noConversion"/>
  </si>
  <si>
    <t>주각부 보강</t>
    <phoneticPr fontId="1" type="noConversion"/>
  </si>
  <si>
    <t>가새의 보강</t>
    <phoneticPr fontId="1" type="noConversion"/>
  </si>
  <si>
    <t>철골골조의 신설</t>
    <phoneticPr fontId="1" type="noConversion"/>
  </si>
  <si>
    <t>전단벽의 신설</t>
    <phoneticPr fontId="1" type="noConversion"/>
  </si>
  <si>
    <t>조적벽의 섬유보강</t>
    <phoneticPr fontId="1" type="noConversion"/>
  </si>
  <si>
    <t>조적벽의 콘크리트덧침</t>
    <phoneticPr fontId="1" type="noConversion"/>
  </si>
  <si>
    <t>개구부의 채움</t>
    <phoneticPr fontId="1" type="noConversion"/>
  </si>
  <si>
    <t>개구부 인방보보강</t>
    <phoneticPr fontId="1" type="noConversion"/>
  </si>
  <si>
    <t>조적채움벽 전도보강</t>
    <phoneticPr fontId="1" type="noConversion"/>
  </si>
  <si>
    <t>○</t>
  </si>
  <si>
    <t>○</t>
    <phoneticPr fontId="1" type="noConversion"/>
  </si>
  <si>
    <t>○</t>
    <phoneticPr fontId="1" type="noConversion"/>
  </si>
  <si>
    <t>RC 모멘트골조</t>
    <phoneticPr fontId="1" type="noConversion"/>
  </si>
  <si>
    <t>SRC 모멘트골조</t>
    <phoneticPr fontId="1" type="noConversion"/>
  </si>
  <si>
    <t>강재 모멘트골조</t>
    <phoneticPr fontId="1" type="noConversion"/>
  </si>
  <si>
    <t>B-2.5.2</t>
    <phoneticPr fontId="1" type="noConversion"/>
  </si>
  <si>
    <t>B-2.6.1</t>
    <phoneticPr fontId="1" type="noConversion"/>
  </si>
  <si>
    <t>B-2.6.2</t>
  </si>
  <si>
    <t>B-2.5.2</t>
    <phoneticPr fontId="1" type="noConversion"/>
  </si>
  <si>
    <t>B-2.6.2</t>
    <phoneticPr fontId="1" type="noConversion"/>
  </si>
  <si>
    <t>철골 끼움골조(직접접합)</t>
    <phoneticPr fontId="1" type="noConversion"/>
  </si>
  <si>
    <t>철골 가새골조(간접접합)</t>
    <phoneticPr fontId="1" type="noConversion"/>
  </si>
  <si>
    <t>철골 끼움가새(간접접합)</t>
    <phoneticPr fontId="1" type="noConversion"/>
  </si>
  <si>
    <t>필수확인점</t>
    <phoneticPr fontId="1" type="noConversion"/>
  </si>
  <si>
    <t>구분</t>
    <phoneticPr fontId="1" type="noConversion"/>
  </si>
  <si>
    <t>특수공법 시공협의</t>
    <phoneticPr fontId="1" type="noConversion"/>
  </si>
  <si>
    <t xml:space="preserve">일련번호 : </t>
    <phoneticPr fontId="1" type="noConversion"/>
  </si>
  <si>
    <t>사진</t>
    <phoneticPr fontId="1" type="noConversion"/>
  </si>
  <si>
    <t>· 일시 :
· 검토의견 :</t>
    <phoneticPr fontId="1" type="noConversion"/>
  </si>
  <si>
    <t>검토결과</t>
    <phoneticPr fontId="1" type="noConversion"/>
  </si>
  <si>
    <t>검토내용</t>
    <phoneticPr fontId="1" type="noConversion"/>
  </si>
  <si>
    <t>사진대지</t>
    <phoneticPr fontId="1" type="noConversion"/>
  </si>
  <si>
    <t>보강공법</t>
    <phoneticPr fontId="1" type="noConversion"/>
  </si>
  <si>
    <t>층수</t>
    <phoneticPr fontId="1" type="noConversion"/>
  </si>
  <si>
    <t>시설물 명</t>
    <phoneticPr fontId="1" type="noConversion"/>
  </si>
  <si>
    <t>구조형식</t>
    <phoneticPr fontId="1" type="noConversion"/>
  </si>
  <si>
    <t>철근콘크리트 조</t>
    <phoneticPr fontId="1" type="noConversion"/>
  </si>
  <si>
    <t>연면적</t>
    <phoneticPr fontId="1" type="noConversion"/>
  </si>
  <si>
    <t>마이크로파일+기초확장</t>
    <phoneticPr fontId="1" type="noConversion"/>
  </si>
  <si>
    <t>철골 가새골조(간접접합)</t>
    <phoneticPr fontId="1" type="noConversion"/>
  </si>
  <si>
    <t>콘크리트 채움벽</t>
    <phoneticPr fontId="1" type="noConversion"/>
  </si>
  <si>
    <t>보강개소</t>
    <phoneticPr fontId="1" type="noConversion"/>
  </si>
  <si>
    <t>강재</t>
    <phoneticPr fontId="1" type="noConversion"/>
  </si>
  <si>
    <t>콘크리트</t>
    <phoneticPr fontId="1" type="noConversion"/>
  </si>
  <si>
    <t>철근</t>
    <phoneticPr fontId="1" type="noConversion"/>
  </si>
  <si>
    <t>특수공법
유무</t>
    <phoneticPr fontId="1" type="noConversion"/>
  </si>
  <si>
    <t>■ 일반 □ 특수</t>
    <phoneticPr fontId="1" type="noConversion"/>
  </si>
  <si>
    <t>30 MPa</t>
    <phoneticPr fontId="1" type="noConversion"/>
  </si>
  <si>
    <t>-</t>
    <phoneticPr fontId="1" type="noConversion"/>
  </si>
  <si>
    <t>24 MPa</t>
    <phoneticPr fontId="1" type="noConversion"/>
  </si>
  <si>
    <t>400 MPa</t>
    <phoneticPr fontId="1" type="noConversion"/>
  </si>
  <si>
    <t>400 Mpa</t>
    <phoneticPr fontId="1" type="noConversion"/>
  </si>
  <si>
    <t>-</t>
    <phoneticPr fontId="1" type="noConversion"/>
  </si>
  <si>
    <t>B-1.2.2</t>
    <phoneticPr fontId="1" type="noConversion"/>
  </si>
  <si>
    <t>B-1.2.3</t>
    <phoneticPr fontId="1" type="noConversion"/>
  </si>
  <si>
    <t>B-1.2.4</t>
    <phoneticPr fontId="1" type="noConversion"/>
  </si>
  <si>
    <t>B-2.1.3</t>
    <phoneticPr fontId="1" type="noConversion"/>
  </si>
  <si>
    <t>B-2.2.5</t>
    <phoneticPr fontId="1" type="noConversion"/>
  </si>
  <si>
    <t>B-2.2.6</t>
    <phoneticPr fontId="1" type="noConversion"/>
  </si>
  <si>
    <t>B-2.2.7</t>
    <phoneticPr fontId="1" type="noConversion"/>
  </si>
  <si>
    <t>B-2.2.8</t>
    <phoneticPr fontId="1" type="noConversion"/>
  </si>
  <si>
    <t>B-2.2.3</t>
    <phoneticPr fontId="1" type="noConversion"/>
  </si>
  <si>
    <t>B-2.2.4</t>
    <phoneticPr fontId="1" type="noConversion"/>
  </si>
  <si>
    <t>주요 재료강도(MPa)</t>
    <phoneticPr fontId="1" type="noConversion"/>
  </si>
  <si>
    <t>1. 1차 보고서</t>
    <phoneticPr fontId="1" type="noConversion"/>
  </si>
  <si>
    <t>1. 감리건명</t>
    <phoneticPr fontId="1" type="noConversion"/>
  </si>
  <si>
    <t>계 약 일</t>
    <phoneticPr fontId="1" type="noConversion"/>
  </si>
  <si>
    <t>계 약 액</t>
    <phoneticPr fontId="1" type="noConversion"/>
  </si>
  <si>
    <t>용역기간</t>
    <phoneticPr fontId="1" type="noConversion"/>
  </si>
  <si>
    <t>비     고</t>
    <phoneticPr fontId="1" type="noConversion"/>
  </si>
  <si>
    <t>4. 공사계약 내용</t>
    <phoneticPr fontId="1" type="noConversion"/>
  </si>
  <si>
    <t>공 사 별</t>
    <phoneticPr fontId="1" type="noConversion"/>
  </si>
  <si>
    <t>공 사 비</t>
    <phoneticPr fontId="1" type="noConversion"/>
  </si>
  <si>
    <t>내진보강공사</t>
    <phoneticPr fontId="1" type="noConversion"/>
  </si>
  <si>
    <t>공사기간</t>
    <phoneticPr fontId="1" type="noConversion"/>
  </si>
  <si>
    <t>도 급 자</t>
    <phoneticPr fontId="1" type="noConversion"/>
  </si>
  <si>
    <t>상     호</t>
    <phoneticPr fontId="1" type="noConversion"/>
  </si>
  <si>
    <t>책임기술자</t>
    <phoneticPr fontId="1" type="noConversion"/>
  </si>
  <si>
    <t>중간감리(1차)</t>
    <phoneticPr fontId="1" type="noConversion"/>
  </si>
  <si>
    <t>감리실시일</t>
    <phoneticPr fontId="1" type="noConversion"/>
  </si>
  <si>
    <t>2024.01.05</t>
    <phoneticPr fontId="1" type="noConversion"/>
  </si>
  <si>
    <t>6. 공사진도</t>
    <phoneticPr fontId="1" type="noConversion"/>
  </si>
  <si>
    <t>추진공정율</t>
    <phoneticPr fontId="1" type="noConversion"/>
  </si>
  <si>
    <t>예정 공정대비</t>
    <phoneticPr fontId="1" type="noConversion"/>
  </si>
  <si>
    <t>100% 진행</t>
    <phoneticPr fontId="1" type="noConversion"/>
  </si>
  <si>
    <t>공 사 별</t>
    <phoneticPr fontId="1" type="noConversion"/>
  </si>
  <si>
    <t>확 인 사 항</t>
    <phoneticPr fontId="1" type="noConversion"/>
  </si>
  <si>
    <t>지적내용 및 조치사항</t>
    <phoneticPr fontId="1" type="noConversion"/>
  </si>
  <si>
    <t>비고</t>
    <phoneticPr fontId="1" type="noConversion"/>
  </si>
  <si>
    <t>8. 전차 기술감리 지적사항 확인결과</t>
    <phoneticPr fontId="1" type="noConversion"/>
  </si>
  <si>
    <t>지 적 사 항</t>
    <phoneticPr fontId="1" type="noConversion"/>
  </si>
  <si>
    <t>확 인 결 과</t>
    <phoneticPr fontId="1" type="noConversion"/>
  </si>
  <si>
    <t>9. 재료검사 및 시험성적 확인사항</t>
    <phoneticPr fontId="1" type="noConversion"/>
  </si>
  <si>
    <t>재료 및 시험명</t>
    <phoneticPr fontId="1" type="noConversion"/>
  </si>
  <si>
    <t>규격 및 설계조건</t>
    <phoneticPr fontId="1" type="noConversion"/>
  </si>
  <si>
    <t>검측 및 시험결과</t>
    <phoneticPr fontId="1" type="noConversion"/>
  </si>
  <si>
    <t>적합여부</t>
    <phoneticPr fontId="1" type="noConversion"/>
  </si>
  <si>
    <t xml:space="preserve"> 내진보강공사 기술감리와 관련하여 관련 법령 및 업무 매뉴얼에 의거 위와 같이 기술감리를 실시하고 1차 보고서를 작성하여 제출합니다.
</t>
    <phoneticPr fontId="1" type="noConversion"/>
  </si>
  <si>
    <t>B-3.1.2</t>
    <phoneticPr fontId="1" type="noConversion"/>
  </si>
  <si>
    <t>공장검수</t>
    <phoneticPr fontId="1" type="noConversion"/>
  </si>
  <si>
    <t>B-4.1.1</t>
    <phoneticPr fontId="1" type="noConversion"/>
  </si>
  <si>
    <t>B-4.1.2</t>
  </si>
  <si>
    <t>B-4.1.2</t>
    <phoneticPr fontId="1" type="noConversion"/>
  </si>
  <si>
    <t>B-4.1.3</t>
  </si>
  <si>
    <t>B-4.1.3</t>
    <phoneticPr fontId="1" type="noConversion"/>
  </si>
  <si>
    <t>B-4.1.4</t>
  </si>
  <si>
    <t>B-4.1.4</t>
    <phoneticPr fontId="1" type="noConversion"/>
  </si>
  <si>
    <t>B-4.1.5</t>
  </si>
  <si>
    <t>B-4.1.5</t>
    <phoneticPr fontId="1" type="noConversion"/>
  </si>
  <si>
    <t>B-4.1.6</t>
  </si>
  <si>
    <t>B-4.1.6</t>
    <phoneticPr fontId="1" type="noConversion"/>
  </si>
  <si>
    <t>B-4.1.7</t>
    <phoneticPr fontId="1" type="noConversion"/>
  </si>
  <si>
    <t>B-4.2.1</t>
    <phoneticPr fontId="1" type="noConversion"/>
  </si>
  <si>
    <t>B-4.2.2</t>
  </si>
  <si>
    <t>B-4.2.3</t>
  </si>
  <si>
    <t>B-4.2.4</t>
  </si>
  <si>
    <t>B-4.2.5</t>
  </si>
  <si>
    <t>B-4.3.1</t>
  </si>
  <si>
    <t>B-4.3.2</t>
  </si>
  <si>
    <t>B-4.3.3</t>
  </si>
  <si>
    <t>B-4.3.1</t>
    <phoneticPr fontId="1" type="noConversion"/>
  </si>
  <si>
    <t>B-4.4.1</t>
    <phoneticPr fontId="1" type="noConversion"/>
  </si>
  <si>
    <t>공장에서 사전 제작하는 부재들의 제품 검수 수행</t>
    <phoneticPr fontId="1" type="noConversion"/>
  </si>
  <si>
    <t>공장제작 제품들의 재료 시험성적서 등 품질 확인</t>
    <phoneticPr fontId="1" type="noConversion"/>
  </si>
  <si>
    <t>A-5.1.1</t>
    <phoneticPr fontId="1" type="noConversion"/>
  </si>
  <si>
    <t>시공 전 기타협의 사항</t>
    <phoneticPr fontId="1" type="noConversion"/>
  </si>
  <si>
    <t>시공 전 기타 협의가 필요한 사항의 경우 사전협의 후 검토항목 추가진행.</t>
    <phoneticPr fontId="1" type="noConversion"/>
  </si>
  <si>
    <t>B-5.1.1</t>
    <phoneticPr fontId="1" type="noConversion"/>
  </si>
  <si>
    <t>시공 중 기타협의 사항</t>
    <phoneticPr fontId="1" type="noConversion"/>
  </si>
  <si>
    <t>시공 중 기타 협의가 필요한 사항의 경우 사전협의 후 검토항목 추가진행.</t>
    <phoneticPr fontId="1" type="noConversion"/>
  </si>
  <si>
    <t>OO초 교사동 내진보강공사 감리용역</t>
    <phoneticPr fontId="1" type="noConversion"/>
  </si>
  <si>
    <t>OO구조엔지니어링</t>
    <phoneticPr fontId="1" type="noConversion"/>
  </si>
  <si>
    <t>건축구조기술사 OOO</t>
    <phoneticPr fontId="1" type="noConversion"/>
  </si>
  <si>
    <t xml:space="preserve">20   .   .  </t>
    <phoneticPr fontId="1" type="noConversion"/>
  </si>
  <si>
    <t xml:space="preserve">20   .   .   ~20   .   .  </t>
    <phoneticPr fontId="1" type="noConversion"/>
  </si>
  <si>
    <t>2. 기술감리자</t>
    <phoneticPr fontId="1" type="noConversion"/>
  </si>
  <si>
    <t>3. 기술감리계약 내용</t>
    <phoneticPr fontId="1" type="noConversion"/>
  </si>
  <si>
    <t>5. 기술감리구분</t>
    <phoneticPr fontId="1" type="noConversion"/>
  </si>
  <si>
    <t>7. 기술감리내용</t>
    <phoneticPr fontId="1" type="noConversion"/>
  </si>
  <si>
    <t>2000년 00월 00일</t>
    <phoneticPr fontId="1" type="noConversion"/>
  </si>
  <si>
    <t>책임기술자 : 건축구조기술사 OOO  (인)</t>
    <phoneticPr fontId="1" type="noConversion"/>
  </si>
  <si>
    <t>OO교육지원청장 귀하</t>
    <phoneticPr fontId="1" type="noConversion"/>
  </si>
  <si>
    <t xml:space="preserve"> - 터파기 중 전기 및 오수관 간섭부위가 발생하여 구체 확인이 어려우므로 추가 터파기 진행 후 </t>
    <phoneticPr fontId="1" type="noConversion"/>
  </si>
  <si>
    <t xml:space="preserve">  실측도면 작성필요.</t>
    <phoneticPr fontId="1" type="noConversion"/>
  </si>
  <si>
    <t xml:space="preserve"> - 케미컬앵커 삽입 후 철골세우기 시 철물 간섭 발생 우려됨. </t>
    <phoneticPr fontId="1" type="noConversion"/>
  </si>
  <si>
    <t>부축벽 철근</t>
    <phoneticPr fontId="1" type="noConversion"/>
  </si>
  <si>
    <t>SD400(fy = 400MPa)</t>
    <phoneticPr fontId="1" type="noConversion"/>
  </si>
  <si>
    <t>OO고등학교 교사동</t>
    <phoneticPr fontId="1" type="noConversion"/>
  </si>
  <si>
    <t>0,000.0 ㎡</t>
    <phoneticPr fontId="1" type="noConversion"/>
  </si>
  <si>
    <t>지하0층 / 지상0층</t>
    <phoneticPr fontId="1" type="noConversion"/>
  </si>
  <si>
    <t>0개소</t>
    <phoneticPr fontId="1" type="noConversion"/>
  </si>
  <si>
    <t>B-2.3.2</t>
    <phoneticPr fontId="1" type="noConversion"/>
  </si>
  <si>
    <t>B-2.3.3</t>
    <phoneticPr fontId="1" type="noConversion"/>
  </si>
  <si>
    <t>B-2.6.3</t>
    <phoneticPr fontId="1" type="noConversion"/>
  </si>
  <si>
    <t>B-2.6.4</t>
    <phoneticPr fontId="1" type="noConversion"/>
  </si>
  <si>
    <t>B-4.2.2</t>
    <phoneticPr fontId="1" type="noConversion"/>
  </si>
  <si>
    <t>B-4.2.3</t>
    <phoneticPr fontId="1" type="noConversion"/>
  </si>
  <si>
    <t>B-4.2.4</t>
    <phoneticPr fontId="1" type="noConversion"/>
  </si>
  <si>
    <t>B-4.2.5</t>
    <phoneticPr fontId="1" type="noConversion"/>
  </si>
  <si>
    <t>B-4.3.2</t>
    <phoneticPr fontId="1" type="noConversion"/>
  </si>
  <si>
    <t>B-4.3.3</t>
    <phoneticPr fontId="1" type="noConversion"/>
  </si>
  <si>
    <t>B-4.3.4</t>
    <phoneticPr fontId="1" type="noConversion"/>
  </si>
  <si>
    <t>B-4.3.5</t>
    <phoneticPr fontId="1" type="noConversion"/>
  </si>
  <si>
    <t>기술감리 확인사항</t>
    <phoneticPr fontId="1" type="noConversion"/>
  </si>
  <si>
    <t>항목</t>
    <phoneticPr fontId="1" type="noConversion"/>
  </si>
  <si>
    <t>내용</t>
    <phoneticPr fontId="1" type="noConversion"/>
  </si>
  <si>
    <t>시공 전 품질관리</t>
    <phoneticPr fontId="1" type="noConversion"/>
  </si>
  <si>
    <t>시공 중 품질관리</t>
    <phoneticPr fontId="1" type="noConversion"/>
  </si>
  <si>
    <t>1.2 체크리스트(업무일지)</t>
    <phoneticPr fontId="1" type="noConversion"/>
  </si>
  <si>
    <t>1.2.1 시설물 개요</t>
    <phoneticPr fontId="1" type="noConversion"/>
  </si>
  <si>
    <t>1.2.2 보강공법 개요</t>
    <phoneticPr fontId="1" type="noConversion"/>
  </si>
  <si>
    <t>1.2.3 공법별 체크리스트</t>
    <phoneticPr fontId="1" type="noConversion"/>
  </si>
  <si>
    <t>철근콘크리트조</t>
    <phoneticPr fontId="1" type="noConversion"/>
  </si>
  <si>
    <t>철골조</t>
    <phoneticPr fontId="1" type="noConversion"/>
  </si>
  <si>
    <t>내진보강 설계도서 확인</t>
    <phoneticPr fontId="1" type="noConversion"/>
  </si>
  <si>
    <t>내진보강설계 보고서 혹은 구조계산서 적정성 확인, 책임기술자 날인 확인</t>
    <phoneticPr fontId="1" type="noConversion"/>
  </si>
  <si>
    <t>지하매설물 및 전기/가스배관 간섭여부 등 보강위치 적합성 확인</t>
    <phoneticPr fontId="1" type="noConversion"/>
  </si>
  <si>
    <t>천공 깊이 확인(마이크로파일 삽입 길이 확인)</t>
    <phoneticPr fontId="1" type="noConversion"/>
  </si>
  <si>
    <t>지압판 규격 및 설치 상태 확인</t>
    <phoneticPr fontId="1" type="noConversion"/>
  </si>
  <si>
    <t>표면의 마감재 및 오염물질 제거 여부 확인</t>
    <phoneticPr fontId="1" type="noConversion"/>
  </si>
  <si>
    <t>보강재 접합면(신/구접합면) 요철면처리 및 신구접착제 시공 확인(필요시)</t>
    <phoneticPr fontId="1" type="noConversion"/>
  </si>
  <si>
    <t>모르타르가 접합부 내부에 충분히 충진될 수 있도록 타설 시 내부 장애물 확인</t>
    <phoneticPr fontId="1" type="noConversion"/>
  </si>
  <si>
    <t>모르타르 타설방법 및 타설구멍 설치위치 확인</t>
    <phoneticPr fontId="1" type="noConversion"/>
  </si>
  <si>
    <t>모르타르 시공품질 확인(모르타르 누출 및 내부 충진상태)</t>
    <phoneticPr fontId="1" type="noConversion"/>
  </si>
  <si>
    <t>B-2.6.3</t>
    <phoneticPr fontId="1" type="noConversion"/>
  </si>
  <si>
    <t>강재 접합부 시공상태 확인(용접접합 및 볼트접합)</t>
    <phoneticPr fontId="1" type="noConversion"/>
  </si>
  <si>
    <t>B-4.5.1</t>
    <phoneticPr fontId="1" type="noConversion"/>
  </si>
  <si>
    <t>부재의 제거</t>
    <phoneticPr fontId="1" type="noConversion"/>
  </si>
  <si>
    <t>설계의도에 적합하도록 구조재/비구조재가 제거되었는지 확인</t>
    <phoneticPr fontId="1" type="noConversion"/>
  </si>
  <si>
    <t>부재제거</t>
    <phoneticPr fontId="1" type="noConversion"/>
  </si>
  <si>
    <t>하중저감(구조재/비구조재 제거)</t>
    <phoneticPr fontId="1" type="noConversion"/>
  </si>
  <si>
    <t>조적허리벽 컷팅</t>
    <phoneticPr fontId="1" type="noConversion"/>
  </si>
  <si>
    <t>철골 끼움골조(간접접합)</t>
    <phoneticPr fontId="1" type="noConversion"/>
  </si>
  <si>
    <t>철골 끼움가새(직접접합)</t>
    <phoneticPr fontId="1" type="noConversion"/>
  </si>
  <si>
    <t>철골외부부착골조(직접접합)</t>
    <phoneticPr fontId="1" type="noConversion"/>
  </si>
  <si>
    <t>철골외부부착골조(간접접합)</t>
    <phoneticPr fontId="1" type="noConversion"/>
  </si>
  <si>
    <t>철골외부부착가새(직접접합)</t>
    <phoneticPr fontId="1" type="noConversion"/>
  </si>
  <si>
    <t>철골외부부착가새(간접접합)</t>
    <phoneticPr fontId="1" type="noConversion"/>
  </si>
  <si>
    <t>충진재 주입</t>
    <phoneticPr fontId="1" type="noConversion"/>
  </si>
  <si>
    <t>충진재(에폭시/무수축몰탈) 재료 강도 확인(시험성적서 등)</t>
    <phoneticPr fontId="1" type="noConversion"/>
  </si>
  <si>
    <t>충진재(에폭시/무수축몰탈) 주입을 위한 주입구멍 확보 여부 확인</t>
    <phoneticPr fontId="1" type="noConversion"/>
  </si>
  <si>
    <t>충진재(에폭시/무수축몰탈) 충진 상태 확인</t>
    <phoneticPr fontId="1" type="noConversion"/>
  </si>
  <si>
    <t>특허, 특수·신기술공법(시공방법을 고려하여 체크리스트 필요항목 작성)</t>
    <phoneticPr fontId="1" type="noConversion"/>
  </si>
  <si>
    <t>책임/참여기술감리원 확인</t>
    <phoneticPr fontId="1" type="noConversion"/>
  </si>
  <si>
    <t>착수 시 책임 및 참여기술감리원에 대해 발주처의 확인 및 승인</t>
    <phoneticPr fontId="1" type="noConversion"/>
  </si>
  <si>
    <t>현장방문 시점 확인</t>
    <phoneticPr fontId="1" type="noConversion"/>
  </si>
  <si>
    <t>사용재료(강재, 철근, 콘크리트 등)의 재료강도 및 규격 설치상세 명기 여부 확인</t>
    <phoneticPr fontId="1" type="noConversion"/>
  </si>
  <si>
    <t>볼트 접합 상세 혹은 철근 정착 및 이음길이 등 제출 확인</t>
    <phoneticPr fontId="1" type="noConversion"/>
  </si>
  <si>
    <t>앵커(규격 및 간격, 삽입깊이), 부속철물(규격 및 사이즈, 배치간격), 접합부 계면처리 등 명기 여부 확인</t>
    <phoneticPr fontId="1" type="noConversion"/>
  </si>
  <si>
    <t>특허, 특수·신기술공법의 시공방법 및 감리업무 사전 협의
(필요한 감리행위에 대해 업체 측에서 체크리스트 제시 가능)</t>
    <phoneticPr fontId="1" type="noConversion"/>
  </si>
  <si>
    <t>A-6.1.1</t>
    <phoneticPr fontId="1" type="noConversion"/>
  </si>
  <si>
    <t>A-1.2.1</t>
    <phoneticPr fontId="1" type="noConversion"/>
  </si>
  <si>
    <t>A-1.2.2</t>
    <phoneticPr fontId="1" type="noConversion"/>
  </si>
  <si>
    <t>기초콘크리트의 신설/확장/연결 시 설계도면과 동일하게 시공 가능한지 확인
 ex) 마이크로파일 위치, 기초콘크리트의 직경 및 두께 등 확인</t>
    <phoneticPr fontId="1" type="noConversion"/>
  </si>
  <si>
    <t>공사착공 전 필수확인점을 고려하여 현장방문시점을 발주처 및 시공사와 협의</t>
    <phoneticPr fontId="1" type="noConversion"/>
  </si>
  <si>
    <t>부적합위치</t>
    <phoneticPr fontId="1" type="noConversion"/>
  </si>
  <si>
    <r>
      <t xml:space="preserve">□ 적합
□ 부적합
□ </t>
    </r>
    <r>
      <rPr>
        <sz val="9"/>
        <color theme="1"/>
        <rFont val="맑은 고딕"/>
        <family val="3"/>
        <charset val="129"/>
        <scheme val="minor"/>
      </rPr>
      <t>해당없음</t>
    </r>
    <phoneticPr fontId="1" type="noConversion"/>
  </si>
  <si>
    <t>조치사항</t>
    <phoneticPr fontId="1" type="noConversion"/>
  </si>
  <si>
    <t>SM275(275MPa)</t>
    <phoneticPr fontId="1" type="noConversion"/>
  </si>
  <si>
    <t>10. 공사감리자 의견(추진공정, 설계변경요인, 기타 공사시공 관련 의견 기재)</t>
    <phoneticPr fontId="1" type="noConversion"/>
  </si>
  <si>
    <t>1.1. 감리보고서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</si>
</sst>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#&quot; 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0.5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 textRotation="255" shrinkToFit="1"/>
    </xf>
    <xf numFmtId="0" fontId="0" fillId="2" borderId="0" xfId="0" applyFill="1" applyAlignment="1">
      <alignment horizontal="center" vertical="center" textRotation="255" shrinkToFit="1"/>
    </xf>
    <xf numFmtId="0" fontId="0" fillId="2" borderId="5" xfId="0" applyFill="1" applyBorder="1" applyAlignment="1">
      <alignment horizontal="center" vertical="center" textRotation="255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12" xfId="0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 textRotation="255" shrinkToFit="1"/>
    </xf>
    <xf numFmtId="0" fontId="0" fillId="2" borderId="21" xfId="0" applyFill="1" applyBorder="1" applyAlignment="1">
      <alignment horizontal="center" vertical="center" textRotation="255" shrinkToFit="1"/>
    </xf>
    <xf numFmtId="0" fontId="0" fillId="2" borderId="11" xfId="0" applyFill="1" applyBorder="1" applyAlignment="1">
      <alignment horizontal="center" vertical="center" textRotation="255" shrinkToFit="1"/>
    </xf>
    <xf numFmtId="0" fontId="2" fillId="2" borderId="0" xfId="0" applyFont="1" applyFill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textRotation="255" shrinkToFit="1"/>
    </xf>
    <xf numFmtId="0" fontId="4" fillId="2" borderId="2" xfId="0" applyFont="1" applyFill="1" applyBorder="1" applyAlignment="1">
      <alignment horizontal="center" vertical="center" textRotation="255" shrinkToFit="1"/>
    </xf>
    <xf numFmtId="0" fontId="4" fillId="2" borderId="26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11" fillId="0" borderId="63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64" xfId="0" applyFont="1" applyBorder="1" applyAlignment="1">
      <alignment horizontal="left" vertical="center" shrinkToFit="1"/>
    </xf>
    <xf numFmtId="0" fontId="11" fillId="0" borderId="58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59" xfId="0" applyFont="1" applyBorder="1" applyAlignment="1">
      <alignment horizontal="left" vertical="center" shrinkToFit="1"/>
    </xf>
    <xf numFmtId="0" fontId="2" fillId="2" borderId="52" xfId="0" applyFont="1" applyFill="1" applyBorder="1" applyAlignment="1">
      <alignment horizontal="left" vertical="center" shrinkToFit="1"/>
    </xf>
    <xf numFmtId="0" fontId="2" fillId="2" borderId="40" xfId="0" applyFont="1" applyFill="1" applyBorder="1" applyAlignment="1">
      <alignment horizontal="left" vertical="center" shrinkToFit="1"/>
    </xf>
    <xf numFmtId="0" fontId="11" fillId="0" borderId="40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55" xfId="0" applyFont="1" applyFill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1" fillId="0" borderId="3" xfId="1" applyNumberFormat="1" applyFont="1" applyFill="1" applyBorder="1" applyAlignment="1">
      <alignment horizontal="center" vertical="center"/>
    </xf>
    <xf numFmtId="176" fontId="11" fillId="0" borderId="55" xfId="1" applyNumberFormat="1" applyFont="1" applyFill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9" fontId="11" fillId="0" borderId="3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5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top" wrapText="1"/>
    </xf>
    <xf numFmtId="0" fontId="11" fillId="0" borderId="56" xfId="0" applyFont="1" applyBorder="1" applyAlignment="1">
      <alignment horizontal="left" vertical="center" wrapText="1" shrinkToFit="1"/>
    </xf>
    <xf numFmtId="0" fontId="11" fillId="0" borderId="19" xfId="0" applyFont="1" applyBorder="1" applyAlignment="1">
      <alignment horizontal="left" vertical="center" wrapText="1" shrinkToFit="1"/>
    </xf>
    <xf numFmtId="0" fontId="11" fillId="0" borderId="57" xfId="0" applyFont="1" applyBorder="1" applyAlignment="1">
      <alignment horizontal="left" vertical="center" wrapText="1" shrinkToFit="1"/>
    </xf>
    <xf numFmtId="0" fontId="11" fillId="0" borderId="58" xfId="0" applyFont="1" applyBorder="1" applyAlignment="1">
      <alignment horizontal="left" vertical="center" wrapText="1" shrinkToFit="1"/>
    </xf>
    <xf numFmtId="0" fontId="12" fillId="0" borderId="6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3" xfId="0" quotePrefix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1" fontId="0" fillId="0" borderId="1" xfId="0" applyNumberFormat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9"/>
  <sheetViews>
    <sheetView tabSelected="1" view="pageBreakPreview" zoomScaleNormal="100" zoomScaleSheetLayoutView="100" workbookViewId="0">
      <pane ySplit="4" topLeftCell="A5" activePane="bottomLeft" state="frozen"/>
      <selection pane="bottomLeft"/>
    </sheetView>
  </sheetViews>
  <sheetFormatPr defaultRowHeight="16.5" x14ac:dyDescent="0.3"/>
  <cols>
    <col min="1" max="1" width="2.125" customWidth="1"/>
    <col min="2" max="45" width="2.375" customWidth="1"/>
  </cols>
  <sheetData>
    <row r="1" spans="1:45" x14ac:dyDescent="0.3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</row>
    <row r="2" spans="1:45" ht="17.25" thickBot="1" x14ac:dyDescent="0.35">
      <c r="A2">
        <v>1</v>
      </c>
    </row>
    <row r="3" spans="1:45" ht="22.5" customHeight="1" x14ac:dyDescent="0.3">
      <c r="A3">
        <v>2</v>
      </c>
      <c r="B3" s="54" t="s">
        <v>1</v>
      </c>
      <c r="C3" s="54"/>
      <c r="D3" s="54"/>
      <c r="E3" s="55"/>
      <c r="F3" s="58" t="s">
        <v>296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</row>
    <row r="4" spans="1:45" ht="22.5" customHeight="1" thickBot="1" x14ac:dyDescent="0.35">
      <c r="A4">
        <v>3</v>
      </c>
      <c r="B4" s="56"/>
      <c r="C4" s="56"/>
      <c r="D4" s="56"/>
      <c r="E4" s="57"/>
      <c r="F4" s="52" t="s">
        <v>297</v>
      </c>
      <c r="G4" s="53"/>
      <c r="H4" s="53"/>
      <c r="I4" s="53"/>
      <c r="J4" s="53"/>
      <c r="K4" s="53"/>
      <c r="L4" s="53"/>
      <c r="M4" s="53"/>
      <c r="N4" s="53"/>
      <c r="O4" s="53"/>
      <c r="P4" s="53" t="s">
        <v>298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 t="s">
        <v>18</v>
      </c>
      <c r="AP4" s="53"/>
      <c r="AQ4" s="53"/>
      <c r="AR4" s="53"/>
      <c r="AS4" s="59"/>
    </row>
    <row r="5" spans="1:45" ht="21.75" customHeight="1" thickTop="1" x14ac:dyDescent="0.3">
      <c r="A5">
        <v>4</v>
      </c>
      <c r="B5" s="46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8"/>
    </row>
    <row r="6" spans="1:45" ht="21.75" customHeight="1" x14ac:dyDescent="0.3">
      <c r="B6" s="32" t="s">
        <v>2</v>
      </c>
      <c r="C6" s="33"/>
      <c r="D6" s="33"/>
      <c r="E6" s="33"/>
      <c r="F6" s="33" t="s">
        <v>336</v>
      </c>
      <c r="G6" s="33"/>
      <c r="H6" s="33"/>
      <c r="I6" s="33"/>
      <c r="J6" s="33"/>
      <c r="K6" s="33"/>
      <c r="L6" s="33"/>
      <c r="M6" s="33"/>
      <c r="N6" s="33"/>
      <c r="O6" s="33"/>
      <c r="P6" s="34" t="s">
        <v>337</v>
      </c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3" t="s">
        <v>25</v>
      </c>
      <c r="AP6" s="33"/>
      <c r="AQ6" s="33"/>
      <c r="AR6" s="33"/>
      <c r="AS6" s="35"/>
    </row>
    <row r="7" spans="1:45" ht="21.75" customHeight="1" x14ac:dyDescent="0.3">
      <c r="A7">
        <v>5</v>
      </c>
      <c r="B7" s="32" t="s">
        <v>344</v>
      </c>
      <c r="C7" s="33"/>
      <c r="D7" s="33"/>
      <c r="E7" s="33"/>
      <c r="F7" s="33" t="s">
        <v>307</v>
      </c>
      <c r="G7" s="33"/>
      <c r="H7" s="33"/>
      <c r="I7" s="33"/>
      <c r="J7" s="33"/>
      <c r="K7" s="33"/>
      <c r="L7" s="33"/>
      <c r="M7" s="33"/>
      <c r="N7" s="33"/>
      <c r="O7" s="33"/>
      <c r="P7" s="34" t="s">
        <v>20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3"/>
      <c r="AP7" s="33"/>
      <c r="AQ7" s="33"/>
      <c r="AR7" s="33"/>
      <c r="AS7" s="35"/>
    </row>
    <row r="8" spans="1:45" ht="21.75" customHeight="1" x14ac:dyDescent="0.3">
      <c r="A8">
        <v>6</v>
      </c>
      <c r="B8" s="32" t="s">
        <v>345</v>
      </c>
      <c r="C8" s="33"/>
      <c r="D8" s="33"/>
      <c r="E8" s="33"/>
      <c r="F8" s="33" t="s">
        <v>19</v>
      </c>
      <c r="G8" s="33"/>
      <c r="H8" s="33"/>
      <c r="I8" s="33"/>
      <c r="J8" s="33"/>
      <c r="K8" s="33"/>
      <c r="L8" s="33"/>
      <c r="M8" s="33"/>
      <c r="N8" s="33"/>
      <c r="O8" s="33"/>
      <c r="P8" s="60" t="s">
        <v>308</v>
      </c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33"/>
      <c r="AP8" s="33"/>
      <c r="AQ8" s="33"/>
      <c r="AR8" s="33"/>
      <c r="AS8" s="35"/>
    </row>
    <row r="9" spans="1:45" ht="21.75" customHeight="1" x14ac:dyDescent="0.3">
      <c r="A9">
        <v>8</v>
      </c>
      <c r="B9" s="32" t="s">
        <v>5</v>
      </c>
      <c r="C9" s="33"/>
      <c r="D9" s="33"/>
      <c r="E9" s="33"/>
      <c r="F9" s="33" t="s">
        <v>21</v>
      </c>
      <c r="G9" s="33"/>
      <c r="H9" s="33"/>
      <c r="I9" s="33"/>
      <c r="J9" s="33"/>
      <c r="K9" s="33"/>
      <c r="L9" s="33"/>
      <c r="M9" s="33"/>
      <c r="N9" s="33"/>
      <c r="O9" s="33"/>
      <c r="P9" s="34" t="s">
        <v>309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3"/>
      <c r="AP9" s="33"/>
      <c r="AQ9" s="33"/>
      <c r="AR9" s="33"/>
      <c r="AS9" s="35"/>
    </row>
    <row r="10" spans="1:45" ht="21.75" customHeight="1" x14ac:dyDescent="0.3">
      <c r="A10">
        <v>10</v>
      </c>
      <c r="B10" s="32" t="s">
        <v>4</v>
      </c>
      <c r="C10" s="33"/>
      <c r="D10" s="33"/>
      <c r="E10" s="33"/>
      <c r="F10" s="33" t="s">
        <v>22</v>
      </c>
      <c r="G10" s="33"/>
      <c r="H10" s="33"/>
      <c r="I10" s="33"/>
      <c r="J10" s="33"/>
      <c r="K10" s="33"/>
      <c r="L10" s="33"/>
      <c r="M10" s="33"/>
      <c r="N10" s="33"/>
      <c r="O10" s="33"/>
      <c r="P10" s="38" t="s">
        <v>339</v>
      </c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3"/>
      <c r="AP10" s="33"/>
      <c r="AQ10" s="33"/>
      <c r="AR10" s="33"/>
      <c r="AS10" s="35"/>
    </row>
    <row r="11" spans="1:45" ht="21.75" customHeight="1" x14ac:dyDescent="0.3">
      <c r="A11">
        <v>14</v>
      </c>
      <c r="B11" s="32" t="s">
        <v>6</v>
      </c>
      <c r="C11" s="33"/>
      <c r="D11" s="33"/>
      <c r="E11" s="33"/>
      <c r="F11" s="33" t="s">
        <v>23</v>
      </c>
      <c r="G11" s="33"/>
      <c r="H11" s="33"/>
      <c r="I11" s="33"/>
      <c r="J11" s="33"/>
      <c r="K11" s="33"/>
      <c r="L11" s="33"/>
      <c r="M11" s="33"/>
      <c r="N11" s="33"/>
      <c r="O11" s="33"/>
      <c r="P11" s="34" t="s">
        <v>340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3"/>
      <c r="AP11" s="33"/>
      <c r="AQ11" s="33"/>
      <c r="AR11" s="33"/>
      <c r="AS11" s="35"/>
    </row>
    <row r="12" spans="1:45" ht="21.75" customHeight="1" x14ac:dyDescent="0.3">
      <c r="A12">
        <v>16</v>
      </c>
      <c r="B12" s="32" t="s">
        <v>7</v>
      </c>
      <c r="C12" s="33"/>
      <c r="D12" s="33"/>
      <c r="E12" s="33"/>
      <c r="F12" s="33" t="s">
        <v>24</v>
      </c>
      <c r="G12" s="33"/>
      <c r="H12" s="33"/>
      <c r="I12" s="33"/>
      <c r="J12" s="33"/>
      <c r="K12" s="33"/>
      <c r="L12" s="33"/>
      <c r="M12" s="33"/>
      <c r="N12" s="33"/>
      <c r="O12" s="33"/>
      <c r="P12" s="38" t="s">
        <v>341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3"/>
      <c r="AP12" s="33"/>
      <c r="AQ12" s="33"/>
      <c r="AR12" s="33"/>
      <c r="AS12" s="35"/>
    </row>
    <row r="13" spans="1:45" ht="31.5" customHeight="1" x14ac:dyDescent="0.3">
      <c r="B13" s="32" t="s">
        <v>8</v>
      </c>
      <c r="C13" s="33"/>
      <c r="D13" s="33"/>
      <c r="E13" s="33"/>
      <c r="F13" s="33" t="s">
        <v>158</v>
      </c>
      <c r="G13" s="33"/>
      <c r="H13" s="33"/>
      <c r="I13" s="33"/>
      <c r="J13" s="33"/>
      <c r="K13" s="33"/>
      <c r="L13" s="33"/>
      <c r="M13" s="33"/>
      <c r="N13" s="33"/>
      <c r="O13" s="33"/>
      <c r="P13" s="36" t="s">
        <v>342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3" t="s">
        <v>25</v>
      </c>
      <c r="AP13" s="33"/>
      <c r="AQ13" s="33"/>
      <c r="AR13" s="33"/>
      <c r="AS13" s="35"/>
    </row>
    <row r="14" spans="1:45" ht="21.75" customHeight="1" x14ac:dyDescent="0.3">
      <c r="B14" s="32" t="s">
        <v>257</v>
      </c>
      <c r="C14" s="33"/>
      <c r="D14" s="33"/>
      <c r="E14" s="33"/>
      <c r="F14" s="33" t="s">
        <v>258</v>
      </c>
      <c r="G14" s="33"/>
      <c r="H14" s="33"/>
      <c r="I14" s="33"/>
      <c r="J14" s="33"/>
      <c r="K14" s="33"/>
      <c r="L14" s="33"/>
      <c r="M14" s="33"/>
      <c r="N14" s="33"/>
      <c r="O14" s="33"/>
      <c r="P14" s="60" t="s">
        <v>259</v>
      </c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33"/>
      <c r="AP14" s="33"/>
      <c r="AQ14" s="33"/>
      <c r="AR14" s="33"/>
      <c r="AS14" s="35"/>
    </row>
    <row r="15" spans="1:45" ht="21.75" customHeight="1" x14ac:dyDescent="0.3">
      <c r="A15">
        <v>19</v>
      </c>
      <c r="B15" s="32" t="s">
        <v>343</v>
      </c>
      <c r="C15" s="33"/>
      <c r="D15" s="33"/>
      <c r="E15" s="33"/>
      <c r="F15" s="33" t="s">
        <v>338</v>
      </c>
      <c r="G15" s="33"/>
      <c r="H15" s="33"/>
      <c r="I15" s="33"/>
      <c r="J15" s="33"/>
      <c r="K15" s="33"/>
      <c r="L15" s="33"/>
      <c r="M15" s="33"/>
      <c r="N15" s="33"/>
      <c r="O15" s="33"/>
      <c r="P15" s="37" t="s">
        <v>347</v>
      </c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3" t="s">
        <v>25</v>
      </c>
      <c r="AP15" s="33"/>
      <c r="AQ15" s="33"/>
      <c r="AR15" s="33"/>
      <c r="AS15" s="35"/>
    </row>
    <row r="16" spans="1:45" ht="21.75" customHeight="1" x14ac:dyDescent="0.3">
      <c r="A16">
        <v>20</v>
      </c>
      <c r="B16" s="49" t="s">
        <v>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1"/>
    </row>
    <row r="17" spans="1:45" ht="34.5" customHeight="1" x14ac:dyDescent="0.3">
      <c r="A17">
        <v>21</v>
      </c>
      <c r="B17" s="32" t="s">
        <v>10</v>
      </c>
      <c r="C17" s="33"/>
      <c r="D17" s="33"/>
      <c r="E17" s="33"/>
      <c r="F17" s="33" t="s">
        <v>27</v>
      </c>
      <c r="G17" s="33"/>
      <c r="H17" s="33"/>
      <c r="I17" s="33"/>
      <c r="J17" s="33"/>
      <c r="K17" s="33"/>
      <c r="L17" s="33"/>
      <c r="M17" s="33"/>
      <c r="N17" s="33"/>
      <c r="O17" s="33"/>
      <c r="P17" s="44" t="s">
        <v>346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33"/>
      <c r="AP17" s="33"/>
      <c r="AQ17" s="33"/>
      <c r="AR17" s="33"/>
      <c r="AS17" s="35"/>
    </row>
    <row r="18" spans="1:45" ht="21.75" customHeight="1" x14ac:dyDescent="0.3">
      <c r="A18">
        <v>28</v>
      </c>
      <c r="B18" s="32" t="s">
        <v>28</v>
      </c>
      <c r="C18" s="33"/>
      <c r="D18" s="33"/>
      <c r="E18" s="33"/>
      <c r="F18" s="33" t="s">
        <v>29</v>
      </c>
      <c r="G18" s="33"/>
      <c r="H18" s="33"/>
      <c r="I18" s="33"/>
      <c r="J18" s="33"/>
      <c r="K18" s="33"/>
      <c r="L18" s="33"/>
      <c r="M18" s="33"/>
      <c r="N18" s="33"/>
      <c r="O18" s="33"/>
      <c r="P18" s="34" t="s">
        <v>46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3" t="s">
        <v>26</v>
      </c>
      <c r="AP18" s="33"/>
      <c r="AQ18" s="33"/>
      <c r="AR18" s="33"/>
      <c r="AS18" s="35"/>
    </row>
    <row r="19" spans="1:45" ht="21.75" customHeight="1" x14ac:dyDescent="0.3">
      <c r="A19">
        <v>29</v>
      </c>
      <c r="B19" s="32" t="s">
        <v>30</v>
      </c>
      <c r="C19" s="33"/>
      <c r="D19" s="33"/>
      <c r="E19" s="33"/>
      <c r="F19" s="33" t="s">
        <v>29</v>
      </c>
      <c r="G19" s="33"/>
      <c r="H19" s="33"/>
      <c r="I19" s="33"/>
      <c r="J19" s="33"/>
      <c r="K19" s="33"/>
      <c r="L19" s="33"/>
      <c r="M19" s="33"/>
      <c r="N19" s="33"/>
      <c r="O19" s="33"/>
      <c r="P19" s="34" t="s">
        <v>310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3"/>
      <c r="AP19" s="33"/>
      <c r="AQ19" s="33"/>
      <c r="AR19" s="33"/>
      <c r="AS19" s="35"/>
    </row>
    <row r="20" spans="1:45" ht="21.75" customHeight="1" x14ac:dyDescent="0.3">
      <c r="A20">
        <v>32</v>
      </c>
      <c r="B20" s="32" t="s">
        <v>187</v>
      </c>
      <c r="C20" s="33"/>
      <c r="D20" s="33"/>
      <c r="E20" s="33"/>
      <c r="F20" s="33" t="s">
        <v>29</v>
      </c>
      <c r="G20" s="33"/>
      <c r="H20" s="33"/>
      <c r="I20" s="33"/>
      <c r="J20" s="33"/>
      <c r="K20" s="33"/>
      <c r="L20" s="33"/>
      <c r="M20" s="33"/>
      <c r="N20" s="33"/>
      <c r="O20" s="33"/>
      <c r="P20" s="34" t="s">
        <v>47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3"/>
      <c r="AP20" s="33"/>
      <c r="AQ20" s="33"/>
      <c r="AR20" s="33"/>
      <c r="AS20" s="35"/>
    </row>
    <row r="21" spans="1:45" ht="21.75" customHeight="1" x14ac:dyDescent="0.3">
      <c r="A21">
        <v>33</v>
      </c>
      <c r="B21" s="32" t="s">
        <v>188</v>
      </c>
      <c r="C21" s="33"/>
      <c r="D21" s="33"/>
      <c r="E21" s="33"/>
      <c r="F21" s="33" t="s">
        <v>29</v>
      </c>
      <c r="G21" s="33"/>
      <c r="H21" s="33"/>
      <c r="I21" s="33"/>
      <c r="J21" s="33"/>
      <c r="K21" s="33"/>
      <c r="L21" s="33"/>
      <c r="M21" s="33"/>
      <c r="N21" s="33"/>
      <c r="O21" s="33"/>
      <c r="P21" s="34" t="s">
        <v>311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3"/>
      <c r="AP21" s="33"/>
      <c r="AQ21" s="33"/>
      <c r="AR21" s="33"/>
      <c r="AS21" s="35"/>
    </row>
    <row r="22" spans="1:45" ht="21.75" customHeight="1" x14ac:dyDescent="0.3">
      <c r="A22">
        <v>34</v>
      </c>
      <c r="B22" s="32" t="s">
        <v>31</v>
      </c>
      <c r="C22" s="33"/>
      <c r="D22" s="33"/>
      <c r="E22" s="33"/>
      <c r="F22" s="33" t="s">
        <v>34</v>
      </c>
      <c r="G22" s="33"/>
      <c r="H22" s="33"/>
      <c r="I22" s="33"/>
      <c r="J22" s="33"/>
      <c r="K22" s="33"/>
      <c r="L22" s="33"/>
      <c r="M22" s="33"/>
      <c r="N22" s="33"/>
      <c r="O22" s="33"/>
      <c r="P22" s="34" t="s">
        <v>49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3"/>
      <c r="AP22" s="33"/>
      <c r="AQ22" s="33"/>
      <c r="AR22" s="33"/>
      <c r="AS22" s="35"/>
    </row>
    <row r="23" spans="1:45" ht="21.75" customHeight="1" x14ac:dyDescent="0.3">
      <c r="A23">
        <v>35</v>
      </c>
      <c r="B23" s="32" t="s">
        <v>33</v>
      </c>
      <c r="C23" s="33"/>
      <c r="D23" s="33"/>
      <c r="E23" s="33"/>
      <c r="F23" s="33" t="s">
        <v>32</v>
      </c>
      <c r="G23" s="33"/>
      <c r="H23" s="33"/>
      <c r="I23" s="33"/>
      <c r="J23" s="33"/>
      <c r="K23" s="33"/>
      <c r="L23" s="33"/>
      <c r="M23" s="33"/>
      <c r="N23" s="33"/>
      <c r="O23" s="33"/>
      <c r="P23" s="34" t="s">
        <v>48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43" t="s">
        <v>25</v>
      </c>
      <c r="AP23" s="33"/>
      <c r="AQ23" s="33"/>
      <c r="AR23" s="33"/>
      <c r="AS23" s="35"/>
    </row>
    <row r="24" spans="1:45" ht="21.75" customHeight="1" x14ac:dyDescent="0.3">
      <c r="A24">
        <v>37</v>
      </c>
      <c r="B24" s="32" t="s">
        <v>35</v>
      </c>
      <c r="C24" s="33"/>
      <c r="D24" s="33"/>
      <c r="E24" s="33"/>
      <c r="F24" s="33" t="s">
        <v>36</v>
      </c>
      <c r="G24" s="33"/>
      <c r="H24" s="33"/>
      <c r="I24" s="33"/>
      <c r="J24" s="33"/>
      <c r="K24" s="33"/>
      <c r="L24" s="33"/>
      <c r="M24" s="33"/>
      <c r="N24" s="33"/>
      <c r="O24" s="33"/>
      <c r="P24" s="34" t="s">
        <v>89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3"/>
      <c r="AP24" s="33"/>
      <c r="AQ24" s="33"/>
      <c r="AR24" s="33"/>
      <c r="AS24" s="35"/>
    </row>
    <row r="25" spans="1:45" ht="21.75" customHeight="1" x14ac:dyDescent="0.3">
      <c r="A25">
        <v>38</v>
      </c>
      <c r="B25" s="32" t="s">
        <v>37</v>
      </c>
      <c r="C25" s="33"/>
      <c r="D25" s="33"/>
      <c r="E25" s="33"/>
      <c r="F25" s="33" t="s">
        <v>36</v>
      </c>
      <c r="G25" s="33"/>
      <c r="H25" s="33"/>
      <c r="I25" s="33"/>
      <c r="J25" s="33"/>
      <c r="K25" s="33"/>
      <c r="L25" s="33"/>
      <c r="M25" s="33"/>
      <c r="N25" s="33"/>
      <c r="O25" s="33"/>
      <c r="P25" s="34" t="s">
        <v>312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3"/>
      <c r="AP25" s="33"/>
      <c r="AQ25" s="33"/>
      <c r="AR25" s="33"/>
      <c r="AS25" s="35"/>
    </row>
    <row r="26" spans="1:45" ht="21.75" customHeight="1" x14ac:dyDescent="0.3">
      <c r="A26">
        <v>39</v>
      </c>
      <c r="B26" s="32" t="s">
        <v>38</v>
      </c>
      <c r="C26" s="33"/>
      <c r="D26" s="33"/>
      <c r="E26" s="33"/>
      <c r="F26" s="33" t="s">
        <v>36</v>
      </c>
      <c r="G26" s="33"/>
      <c r="H26" s="33"/>
      <c r="I26" s="33"/>
      <c r="J26" s="33"/>
      <c r="K26" s="33"/>
      <c r="L26" s="33"/>
      <c r="M26" s="33"/>
      <c r="N26" s="33"/>
      <c r="O26" s="33"/>
      <c r="P26" s="38" t="s">
        <v>313</v>
      </c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3"/>
      <c r="AP26" s="33"/>
      <c r="AQ26" s="33"/>
      <c r="AR26" s="33"/>
      <c r="AS26" s="35"/>
    </row>
    <row r="27" spans="1:45" ht="21.75" customHeight="1" x14ac:dyDescent="0.3">
      <c r="A27">
        <v>43</v>
      </c>
      <c r="B27" s="32" t="s">
        <v>13</v>
      </c>
      <c r="C27" s="33"/>
      <c r="D27" s="33"/>
      <c r="E27" s="33"/>
      <c r="F27" s="33" t="s">
        <v>17</v>
      </c>
      <c r="G27" s="33"/>
      <c r="H27" s="33"/>
      <c r="I27" s="33"/>
      <c r="J27" s="33"/>
      <c r="K27" s="33"/>
      <c r="L27" s="33"/>
      <c r="M27" s="33"/>
      <c r="N27" s="33"/>
      <c r="O27" s="33"/>
      <c r="P27" s="34" t="s">
        <v>39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3" t="s">
        <v>25</v>
      </c>
      <c r="AP27" s="33"/>
      <c r="AQ27" s="33"/>
      <c r="AR27" s="33"/>
      <c r="AS27" s="35"/>
    </row>
    <row r="28" spans="1:45" ht="21.75" customHeight="1" x14ac:dyDescent="0.3">
      <c r="A28">
        <v>44</v>
      </c>
      <c r="B28" s="32" t="s">
        <v>14</v>
      </c>
      <c r="C28" s="33"/>
      <c r="D28" s="33"/>
      <c r="E28" s="33"/>
      <c r="F28" s="33" t="s">
        <v>17</v>
      </c>
      <c r="G28" s="33"/>
      <c r="H28" s="33"/>
      <c r="I28" s="33"/>
      <c r="J28" s="33"/>
      <c r="K28" s="33"/>
      <c r="L28" s="33"/>
      <c r="M28" s="33"/>
      <c r="N28" s="33"/>
      <c r="O28" s="33"/>
      <c r="P28" s="34" t="s">
        <v>41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3" t="s">
        <v>26</v>
      </c>
      <c r="AP28" s="33"/>
      <c r="AQ28" s="33"/>
      <c r="AR28" s="33"/>
      <c r="AS28" s="35"/>
    </row>
    <row r="29" spans="1:45" ht="21.75" customHeight="1" x14ac:dyDescent="0.3">
      <c r="A29">
        <v>45</v>
      </c>
      <c r="B29" s="32" t="s">
        <v>194</v>
      </c>
      <c r="C29" s="33"/>
      <c r="D29" s="33"/>
      <c r="E29" s="33"/>
      <c r="F29" s="33" t="s">
        <v>17</v>
      </c>
      <c r="G29" s="33"/>
      <c r="H29" s="33"/>
      <c r="I29" s="33"/>
      <c r="J29" s="33"/>
      <c r="K29" s="33"/>
      <c r="L29" s="33"/>
      <c r="M29" s="33"/>
      <c r="N29" s="33"/>
      <c r="O29" s="33"/>
      <c r="P29" s="34" t="s">
        <v>40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3"/>
      <c r="AP29" s="33"/>
      <c r="AQ29" s="33"/>
      <c r="AR29" s="33"/>
      <c r="AS29" s="35"/>
    </row>
    <row r="30" spans="1:45" ht="21.75" customHeight="1" x14ac:dyDescent="0.3">
      <c r="A30">
        <v>46</v>
      </c>
      <c r="B30" s="32" t="s">
        <v>195</v>
      </c>
      <c r="C30" s="33"/>
      <c r="D30" s="33"/>
      <c r="E30" s="33"/>
      <c r="F30" s="33" t="s">
        <v>17</v>
      </c>
      <c r="G30" s="33"/>
      <c r="H30" s="33"/>
      <c r="I30" s="33"/>
      <c r="J30" s="33"/>
      <c r="K30" s="33"/>
      <c r="L30" s="33"/>
      <c r="M30" s="33"/>
      <c r="N30" s="33"/>
      <c r="O30" s="33"/>
      <c r="P30" s="34" t="s">
        <v>67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3"/>
      <c r="AP30" s="33"/>
      <c r="AQ30" s="33"/>
      <c r="AR30" s="33"/>
      <c r="AS30" s="35"/>
    </row>
    <row r="31" spans="1:45" ht="21.75" customHeight="1" x14ac:dyDescent="0.3">
      <c r="A31">
        <v>47</v>
      </c>
      <c r="B31" s="32" t="s">
        <v>190</v>
      </c>
      <c r="C31" s="33"/>
      <c r="D31" s="33"/>
      <c r="E31" s="33"/>
      <c r="F31" s="33" t="s">
        <v>17</v>
      </c>
      <c r="G31" s="33"/>
      <c r="H31" s="33"/>
      <c r="I31" s="33"/>
      <c r="J31" s="33"/>
      <c r="K31" s="33"/>
      <c r="L31" s="33"/>
      <c r="M31" s="33"/>
      <c r="N31" s="33"/>
      <c r="O31" s="33"/>
      <c r="P31" s="34" t="s">
        <v>90</v>
      </c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3" t="s">
        <v>26</v>
      </c>
      <c r="AP31" s="33"/>
      <c r="AQ31" s="33"/>
      <c r="AR31" s="33"/>
      <c r="AS31" s="35"/>
    </row>
    <row r="32" spans="1:45" ht="21.75" customHeight="1" x14ac:dyDescent="0.3">
      <c r="A32">
        <v>48</v>
      </c>
      <c r="B32" s="32" t="s">
        <v>191</v>
      </c>
      <c r="C32" s="33"/>
      <c r="D32" s="33"/>
      <c r="E32" s="33"/>
      <c r="F32" s="33" t="s">
        <v>17</v>
      </c>
      <c r="G32" s="33"/>
      <c r="H32" s="33"/>
      <c r="I32" s="33"/>
      <c r="J32" s="33"/>
      <c r="K32" s="33"/>
      <c r="L32" s="33"/>
      <c r="M32" s="33"/>
      <c r="N32" s="33"/>
      <c r="O32" s="33"/>
      <c r="P32" s="34" t="s">
        <v>50</v>
      </c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3" t="s">
        <v>26</v>
      </c>
      <c r="AP32" s="33"/>
      <c r="AQ32" s="33"/>
      <c r="AR32" s="33"/>
      <c r="AS32" s="35"/>
    </row>
    <row r="33" spans="1:45" ht="21.75" customHeight="1" x14ac:dyDescent="0.3">
      <c r="A33">
        <v>49</v>
      </c>
      <c r="B33" s="32" t="s">
        <v>192</v>
      </c>
      <c r="C33" s="33"/>
      <c r="D33" s="33"/>
      <c r="E33" s="33"/>
      <c r="F33" s="33" t="s">
        <v>17</v>
      </c>
      <c r="G33" s="33"/>
      <c r="H33" s="33"/>
      <c r="I33" s="33"/>
      <c r="J33" s="33"/>
      <c r="K33" s="33"/>
      <c r="L33" s="33"/>
      <c r="M33" s="33"/>
      <c r="N33" s="33"/>
      <c r="O33" s="33"/>
      <c r="P33" s="34" t="s">
        <v>61</v>
      </c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3"/>
      <c r="AP33" s="33"/>
      <c r="AQ33" s="33"/>
      <c r="AR33" s="33"/>
      <c r="AS33" s="35"/>
    </row>
    <row r="34" spans="1:45" ht="21.75" customHeight="1" x14ac:dyDescent="0.3">
      <c r="A34">
        <v>50</v>
      </c>
      <c r="B34" s="32" t="s">
        <v>193</v>
      </c>
      <c r="C34" s="33"/>
      <c r="D34" s="33"/>
      <c r="E34" s="33"/>
      <c r="F34" s="33" t="s">
        <v>17</v>
      </c>
      <c r="G34" s="33"/>
      <c r="H34" s="33"/>
      <c r="I34" s="33"/>
      <c r="J34" s="33"/>
      <c r="K34" s="33"/>
      <c r="L34" s="33"/>
      <c r="M34" s="33"/>
      <c r="N34" s="33"/>
      <c r="O34" s="33"/>
      <c r="P34" s="34" t="s">
        <v>51</v>
      </c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3" t="s">
        <v>26</v>
      </c>
      <c r="AP34" s="33"/>
      <c r="AQ34" s="33"/>
      <c r="AR34" s="33"/>
      <c r="AS34" s="35"/>
    </row>
    <row r="35" spans="1:45" ht="21.75" customHeight="1" x14ac:dyDescent="0.3">
      <c r="A35">
        <v>51</v>
      </c>
      <c r="B35" s="32" t="s">
        <v>43</v>
      </c>
      <c r="C35" s="33"/>
      <c r="D35" s="33"/>
      <c r="E35" s="33"/>
      <c r="F35" s="33" t="s">
        <v>59</v>
      </c>
      <c r="G35" s="33"/>
      <c r="H35" s="33"/>
      <c r="I35" s="33"/>
      <c r="J35" s="33"/>
      <c r="K35" s="33"/>
      <c r="L35" s="33"/>
      <c r="M35" s="33"/>
      <c r="N35" s="33"/>
      <c r="O35" s="33"/>
      <c r="P35" s="34" t="s">
        <v>80</v>
      </c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3"/>
      <c r="AP35" s="33"/>
      <c r="AQ35" s="33"/>
      <c r="AR35" s="33"/>
      <c r="AS35" s="35"/>
    </row>
    <row r="36" spans="1:45" ht="21.75" customHeight="1" x14ac:dyDescent="0.3">
      <c r="A36">
        <v>52</v>
      </c>
      <c r="B36" s="32" t="s">
        <v>62</v>
      </c>
      <c r="C36" s="33"/>
      <c r="D36" s="33"/>
      <c r="E36" s="33"/>
      <c r="F36" s="33" t="s">
        <v>59</v>
      </c>
      <c r="G36" s="33"/>
      <c r="H36" s="33"/>
      <c r="I36" s="33"/>
      <c r="J36" s="33"/>
      <c r="K36" s="33"/>
      <c r="L36" s="33"/>
      <c r="M36" s="33"/>
      <c r="N36" s="33"/>
      <c r="O36" s="33"/>
      <c r="P36" s="38" t="s">
        <v>74</v>
      </c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3"/>
      <c r="AP36" s="33"/>
      <c r="AQ36" s="33"/>
      <c r="AR36" s="33"/>
      <c r="AS36" s="35"/>
    </row>
    <row r="37" spans="1:45" ht="21.75" customHeight="1" x14ac:dyDescent="0.3">
      <c r="A37">
        <v>53</v>
      </c>
      <c r="B37" s="32" t="s">
        <v>15</v>
      </c>
      <c r="C37" s="33"/>
      <c r="D37" s="33"/>
      <c r="E37" s="33"/>
      <c r="F37" s="33" t="s">
        <v>59</v>
      </c>
      <c r="G37" s="33"/>
      <c r="H37" s="33"/>
      <c r="I37" s="33"/>
      <c r="J37" s="33"/>
      <c r="K37" s="33"/>
      <c r="L37" s="33"/>
      <c r="M37" s="33"/>
      <c r="N37" s="33"/>
      <c r="O37" s="33"/>
      <c r="P37" s="34" t="s">
        <v>60</v>
      </c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3"/>
      <c r="AP37" s="33"/>
      <c r="AQ37" s="33"/>
      <c r="AR37" s="33"/>
      <c r="AS37" s="35"/>
    </row>
    <row r="38" spans="1:45" ht="21.75" customHeight="1" x14ac:dyDescent="0.3">
      <c r="A38">
        <v>54</v>
      </c>
      <c r="B38" s="32" t="s">
        <v>78</v>
      </c>
      <c r="C38" s="33"/>
      <c r="D38" s="33"/>
      <c r="E38" s="33"/>
      <c r="F38" s="33" t="s">
        <v>59</v>
      </c>
      <c r="G38" s="33"/>
      <c r="H38" s="33"/>
      <c r="I38" s="33"/>
      <c r="J38" s="33"/>
      <c r="K38" s="33"/>
      <c r="L38" s="33"/>
      <c r="M38" s="33"/>
      <c r="N38" s="33"/>
      <c r="O38" s="33"/>
      <c r="P38" s="38" t="s">
        <v>79</v>
      </c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3" t="s">
        <v>26</v>
      </c>
      <c r="AP38" s="33"/>
      <c r="AQ38" s="33"/>
      <c r="AR38" s="33"/>
      <c r="AS38" s="35"/>
    </row>
    <row r="39" spans="1:45" ht="21.75" customHeight="1" x14ac:dyDescent="0.3">
      <c r="A39">
        <v>55</v>
      </c>
      <c r="B39" s="32" t="s">
        <v>63</v>
      </c>
      <c r="C39" s="33"/>
      <c r="D39" s="33"/>
      <c r="E39" s="33"/>
      <c r="F39" s="33" t="s">
        <v>331</v>
      </c>
      <c r="G39" s="33"/>
      <c r="H39" s="33"/>
      <c r="I39" s="33"/>
      <c r="J39" s="33"/>
      <c r="K39" s="33"/>
      <c r="L39" s="33"/>
      <c r="M39" s="33"/>
      <c r="N39" s="33"/>
      <c r="O39" s="33"/>
      <c r="P39" s="34" t="s">
        <v>332</v>
      </c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3"/>
      <c r="AP39" s="33"/>
      <c r="AQ39" s="33"/>
      <c r="AR39" s="33"/>
      <c r="AS39" s="35"/>
    </row>
    <row r="40" spans="1:45" ht="21.75" customHeight="1" x14ac:dyDescent="0.3">
      <c r="A40">
        <v>56</v>
      </c>
      <c r="B40" s="32" t="s">
        <v>66</v>
      </c>
      <c r="C40" s="33"/>
      <c r="D40" s="33"/>
      <c r="E40" s="33"/>
      <c r="F40" s="33" t="s">
        <v>331</v>
      </c>
      <c r="G40" s="33"/>
      <c r="H40" s="33"/>
      <c r="I40" s="33"/>
      <c r="J40" s="33"/>
      <c r="K40" s="33"/>
      <c r="L40" s="33"/>
      <c r="M40" s="33"/>
      <c r="N40" s="33"/>
      <c r="O40" s="33"/>
      <c r="P40" s="34" t="s">
        <v>333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3"/>
      <c r="AP40" s="33"/>
      <c r="AQ40" s="33"/>
      <c r="AR40" s="33"/>
      <c r="AS40" s="35"/>
    </row>
    <row r="41" spans="1:45" ht="21.75" customHeight="1" x14ac:dyDescent="0.3">
      <c r="A41">
        <v>57</v>
      </c>
      <c r="B41" s="32" t="s">
        <v>82</v>
      </c>
      <c r="C41" s="33"/>
      <c r="D41" s="33"/>
      <c r="E41" s="33"/>
      <c r="F41" s="33" t="s">
        <v>331</v>
      </c>
      <c r="G41" s="33"/>
      <c r="H41" s="33"/>
      <c r="I41" s="33"/>
      <c r="J41" s="33"/>
      <c r="K41" s="33"/>
      <c r="L41" s="33"/>
      <c r="M41" s="33"/>
      <c r="N41" s="33"/>
      <c r="O41" s="33"/>
      <c r="P41" s="34" t="s">
        <v>334</v>
      </c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3"/>
      <c r="AP41" s="33"/>
      <c r="AQ41" s="33"/>
      <c r="AR41" s="33"/>
      <c r="AS41" s="35"/>
    </row>
    <row r="42" spans="1:45" ht="21.75" customHeight="1" x14ac:dyDescent="0.3">
      <c r="A42">
        <v>58</v>
      </c>
      <c r="B42" s="32" t="s">
        <v>65</v>
      </c>
      <c r="C42" s="33"/>
      <c r="D42" s="33"/>
      <c r="E42" s="33"/>
      <c r="F42" s="33" t="s">
        <v>83</v>
      </c>
      <c r="G42" s="33"/>
      <c r="H42" s="33"/>
      <c r="I42" s="33"/>
      <c r="J42" s="33"/>
      <c r="K42" s="33"/>
      <c r="L42" s="33"/>
      <c r="M42" s="33"/>
      <c r="N42" s="33"/>
      <c r="O42" s="33"/>
      <c r="P42" s="34" t="s">
        <v>84</v>
      </c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3"/>
      <c r="AP42" s="33"/>
      <c r="AQ42" s="33"/>
      <c r="AR42" s="33"/>
      <c r="AS42" s="35"/>
    </row>
    <row r="43" spans="1:45" ht="21.75" customHeight="1" x14ac:dyDescent="0.3">
      <c r="A43">
        <v>59</v>
      </c>
      <c r="B43" s="32" t="s">
        <v>148</v>
      </c>
      <c r="C43" s="33"/>
      <c r="D43" s="33"/>
      <c r="E43" s="33"/>
      <c r="F43" s="33" t="s">
        <v>83</v>
      </c>
      <c r="G43" s="33"/>
      <c r="H43" s="33"/>
      <c r="I43" s="33"/>
      <c r="J43" s="33"/>
      <c r="K43" s="33"/>
      <c r="L43" s="33"/>
      <c r="M43" s="33"/>
      <c r="N43" s="33"/>
      <c r="O43" s="33"/>
      <c r="P43" s="34" t="s">
        <v>85</v>
      </c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3"/>
      <c r="AP43" s="33"/>
      <c r="AQ43" s="33"/>
      <c r="AR43" s="33"/>
      <c r="AS43" s="35"/>
    </row>
    <row r="44" spans="1:45" ht="21.75" customHeight="1" x14ac:dyDescent="0.3">
      <c r="A44">
        <v>60</v>
      </c>
      <c r="B44" s="32" t="s">
        <v>149</v>
      </c>
      <c r="C44" s="33"/>
      <c r="D44" s="33"/>
      <c r="E44" s="33"/>
      <c r="F44" s="33" t="s">
        <v>64</v>
      </c>
      <c r="G44" s="33"/>
      <c r="H44" s="33"/>
      <c r="I44" s="33"/>
      <c r="J44" s="33"/>
      <c r="K44" s="33"/>
      <c r="L44" s="33"/>
      <c r="M44" s="33"/>
      <c r="N44" s="33"/>
      <c r="O44" s="33"/>
      <c r="P44" s="38" t="s">
        <v>314</v>
      </c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3"/>
      <c r="AP44" s="33"/>
      <c r="AQ44" s="33"/>
      <c r="AR44" s="33"/>
      <c r="AS44" s="35"/>
    </row>
    <row r="45" spans="1:45" ht="21.75" customHeight="1" x14ac:dyDescent="0.3">
      <c r="A45">
        <v>61</v>
      </c>
      <c r="B45" s="32" t="s">
        <v>150</v>
      </c>
      <c r="C45" s="33"/>
      <c r="D45" s="33"/>
      <c r="E45" s="33"/>
      <c r="F45" s="33" t="s">
        <v>64</v>
      </c>
      <c r="G45" s="33"/>
      <c r="H45" s="33"/>
      <c r="I45" s="33"/>
      <c r="J45" s="33"/>
      <c r="K45" s="33"/>
      <c r="L45" s="33"/>
      <c r="M45" s="33"/>
      <c r="N45" s="33"/>
      <c r="O45" s="33"/>
      <c r="P45" s="34" t="s">
        <v>315</v>
      </c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3"/>
      <c r="AP45" s="33"/>
      <c r="AQ45" s="33"/>
      <c r="AR45" s="33"/>
      <c r="AS45" s="35"/>
    </row>
    <row r="46" spans="1:45" ht="21.75" customHeight="1" x14ac:dyDescent="0.3">
      <c r="A46">
        <v>65</v>
      </c>
      <c r="B46" s="32" t="s">
        <v>286</v>
      </c>
      <c r="C46" s="33"/>
      <c r="D46" s="33"/>
      <c r="E46" s="33"/>
      <c r="F46" s="33" t="s">
        <v>64</v>
      </c>
      <c r="G46" s="33"/>
      <c r="H46" s="33"/>
      <c r="I46" s="33"/>
      <c r="J46" s="33"/>
      <c r="K46" s="33"/>
      <c r="L46" s="33"/>
      <c r="M46" s="33"/>
      <c r="N46" s="33"/>
      <c r="O46" s="33"/>
      <c r="P46" s="34" t="s">
        <v>68</v>
      </c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3"/>
      <c r="AP46" s="33"/>
      <c r="AQ46" s="33"/>
      <c r="AR46" s="33"/>
      <c r="AS46" s="35"/>
    </row>
    <row r="47" spans="1:45" ht="21.75" customHeight="1" x14ac:dyDescent="0.3">
      <c r="A47">
        <v>66</v>
      </c>
      <c r="B47" s="32" t="s">
        <v>287</v>
      </c>
      <c r="C47" s="33"/>
      <c r="D47" s="33"/>
      <c r="E47" s="33"/>
      <c r="F47" s="33" t="s">
        <v>64</v>
      </c>
      <c r="G47" s="33"/>
      <c r="H47" s="33"/>
      <c r="I47" s="33"/>
      <c r="J47" s="33"/>
      <c r="K47" s="33"/>
      <c r="L47" s="33"/>
      <c r="M47" s="33"/>
      <c r="N47" s="33"/>
      <c r="O47" s="33"/>
      <c r="P47" s="34" t="s">
        <v>316</v>
      </c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3"/>
      <c r="AP47" s="33"/>
      <c r="AQ47" s="33"/>
      <c r="AR47" s="33"/>
      <c r="AS47" s="35"/>
    </row>
    <row r="48" spans="1:45" ht="21.75" customHeight="1" x14ac:dyDescent="0.3">
      <c r="A48">
        <v>67</v>
      </c>
      <c r="B48" s="32" t="s">
        <v>16</v>
      </c>
      <c r="C48" s="33"/>
      <c r="D48" s="33"/>
      <c r="E48" s="33"/>
      <c r="F48" s="33" t="s">
        <v>232</v>
      </c>
      <c r="G48" s="33"/>
      <c r="H48" s="33"/>
      <c r="I48" s="33"/>
      <c r="J48" s="33"/>
      <c r="K48" s="33"/>
      <c r="L48" s="33"/>
      <c r="M48" s="33"/>
      <c r="N48" s="33"/>
      <c r="O48" s="33"/>
      <c r="P48" s="34" t="s">
        <v>255</v>
      </c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3" t="s">
        <v>26</v>
      </c>
      <c r="AP48" s="33"/>
      <c r="AQ48" s="33"/>
      <c r="AR48" s="33"/>
      <c r="AS48" s="35"/>
    </row>
    <row r="49" spans="1:45" ht="21.75" customHeight="1" x14ac:dyDescent="0.3">
      <c r="B49" s="32" t="s">
        <v>231</v>
      </c>
      <c r="C49" s="33"/>
      <c r="D49" s="33"/>
      <c r="E49" s="33"/>
      <c r="F49" s="33" t="s">
        <v>232</v>
      </c>
      <c r="G49" s="33"/>
      <c r="H49" s="33"/>
      <c r="I49" s="33"/>
      <c r="J49" s="33"/>
      <c r="K49" s="33"/>
      <c r="L49" s="33"/>
      <c r="M49" s="33"/>
      <c r="N49" s="33"/>
      <c r="O49" s="33"/>
      <c r="P49" s="34" t="s">
        <v>256</v>
      </c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3"/>
      <c r="AP49" s="33"/>
      <c r="AQ49" s="33"/>
      <c r="AR49" s="33"/>
      <c r="AS49" s="35"/>
    </row>
    <row r="50" spans="1:45" ht="21.75" customHeight="1" x14ac:dyDescent="0.3">
      <c r="A50">
        <v>68</v>
      </c>
      <c r="B50" s="32" t="s">
        <v>233</v>
      </c>
      <c r="C50" s="33"/>
      <c r="D50" s="33"/>
      <c r="E50" s="33"/>
      <c r="F50" s="33" t="s">
        <v>87</v>
      </c>
      <c r="G50" s="33"/>
      <c r="H50" s="33"/>
      <c r="I50" s="33"/>
      <c r="J50" s="33"/>
      <c r="K50" s="33"/>
      <c r="L50" s="33"/>
      <c r="M50" s="33"/>
      <c r="N50" s="33"/>
      <c r="O50" s="33"/>
      <c r="P50" s="34" t="s">
        <v>71</v>
      </c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3" t="s">
        <v>26</v>
      </c>
      <c r="AP50" s="33"/>
      <c r="AQ50" s="33"/>
      <c r="AR50" s="33"/>
      <c r="AS50" s="35"/>
    </row>
    <row r="51" spans="1:45" ht="21.75" customHeight="1" x14ac:dyDescent="0.3">
      <c r="A51">
        <v>69</v>
      </c>
      <c r="B51" s="32" t="s">
        <v>235</v>
      </c>
      <c r="C51" s="33"/>
      <c r="D51" s="33"/>
      <c r="E51" s="33"/>
      <c r="F51" s="33" t="s">
        <v>87</v>
      </c>
      <c r="G51" s="33"/>
      <c r="H51" s="33"/>
      <c r="I51" s="33"/>
      <c r="J51" s="33"/>
      <c r="K51" s="33"/>
      <c r="L51" s="33"/>
      <c r="M51" s="33"/>
      <c r="N51" s="33"/>
      <c r="O51" s="33"/>
      <c r="P51" s="34" t="s">
        <v>76</v>
      </c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3"/>
      <c r="AP51" s="33"/>
      <c r="AQ51" s="33"/>
      <c r="AR51" s="33"/>
      <c r="AS51" s="35"/>
    </row>
    <row r="52" spans="1:45" ht="21.75" customHeight="1" x14ac:dyDescent="0.3">
      <c r="A52">
        <v>70</v>
      </c>
      <c r="B52" s="32" t="s">
        <v>237</v>
      </c>
      <c r="C52" s="33"/>
      <c r="D52" s="33"/>
      <c r="E52" s="33"/>
      <c r="F52" s="33" t="s">
        <v>87</v>
      </c>
      <c r="G52" s="33"/>
      <c r="H52" s="33"/>
      <c r="I52" s="33"/>
      <c r="J52" s="33"/>
      <c r="K52" s="33"/>
      <c r="L52" s="33"/>
      <c r="M52" s="33"/>
      <c r="N52" s="33"/>
      <c r="O52" s="33"/>
      <c r="P52" s="34" t="s">
        <v>72</v>
      </c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3"/>
      <c r="AP52" s="33"/>
      <c r="AQ52" s="33"/>
      <c r="AR52" s="33"/>
      <c r="AS52" s="35"/>
    </row>
    <row r="53" spans="1:45" ht="21.75" customHeight="1" x14ac:dyDescent="0.3">
      <c r="A53">
        <v>71</v>
      </c>
      <c r="B53" s="32" t="s">
        <v>239</v>
      </c>
      <c r="C53" s="33"/>
      <c r="D53" s="33"/>
      <c r="E53" s="33"/>
      <c r="F53" s="33" t="s">
        <v>87</v>
      </c>
      <c r="G53" s="33"/>
      <c r="H53" s="33"/>
      <c r="I53" s="33"/>
      <c r="J53" s="33"/>
      <c r="K53" s="33"/>
      <c r="L53" s="33"/>
      <c r="M53" s="33"/>
      <c r="N53" s="33"/>
      <c r="O53" s="33"/>
      <c r="P53" s="34" t="s">
        <v>73</v>
      </c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3"/>
      <c r="AP53" s="33"/>
      <c r="AQ53" s="33"/>
      <c r="AR53" s="33"/>
      <c r="AS53" s="35"/>
    </row>
    <row r="54" spans="1:45" ht="21.75" customHeight="1" x14ac:dyDescent="0.3">
      <c r="A54">
        <v>72</v>
      </c>
      <c r="B54" s="32" t="s">
        <v>241</v>
      </c>
      <c r="C54" s="33"/>
      <c r="D54" s="33"/>
      <c r="E54" s="33"/>
      <c r="F54" s="33" t="s">
        <v>87</v>
      </c>
      <c r="G54" s="33"/>
      <c r="H54" s="33"/>
      <c r="I54" s="33"/>
      <c r="J54" s="33"/>
      <c r="K54" s="33"/>
      <c r="L54" s="33"/>
      <c r="M54" s="33"/>
      <c r="N54" s="33"/>
      <c r="O54" s="33"/>
      <c r="P54" s="34" t="s">
        <v>77</v>
      </c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3"/>
      <c r="AP54" s="33"/>
      <c r="AQ54" s="33"/>
      <c r="AR54" s="33"/>
      <c r="AS54" s="35"/>
    </row>
    <row r="55" spans="1:45" ht="21.75" customHeight="1" x14ac:dyDescent="0.3">
      <c r="A55">
        <v>73</v>
      </c>
      <c r="B55" s="32" t="s">
        <v>243</v>
      </c>
      <c r="C55" s="33"/>
      <c r="D55" s="33"/>
      <c r="E55" s="33"/>
      <c r="F55" s="33" t="s">
        <v>87</v>
      </c>
      <c r="G55" s="33"/>
      <c r="H55" s="33"/>
      <c r="I55" s="33"/>
      <c r="J55" s="33"/>
      <c r="K55" s="33"/>
      <c r="L55" s="33"/>
      <c r="M55" s="33"/>
      <c r="N55" s="33"/>
      <c r="O55" s="33"/>
      <c r="P55" s="34" t="s">
        <v>318</v>
      </c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3"/>
      <c r="AP55" s="33"/>
      <c r="AQ55" s="33"/>
      <c r="AR55" s="33"/>
      <c r="AS55" s="35"/>
    </row>
    <row r="56" spans="1:45" ht="21.75" customHeight="1" x14ac:dyDescent="0.3">
      <c r="A56">
        <v>75</v>
      </c>
      <c r="B56" s="32" t="s">
        <v>244</v>
      </c>
      <c r="C56" s="33"/>
      <c r="D56" s="33"/>
      <c r="E56" s="33"/>
      <c r="F56" s="33" t="s">
        <v>87</v>
      </c>
      <c r="G56" s="33"/>
      <c r="H56" s="33"/>
      <c r="I56" s="33"/>
      <c r="J56" s="33"/>
      <c r="K56" s="33"/>
      <c r="L56" s="33"/>
      <c r="M56" s="33"/>
      <c r="N56" s="33"/>
      <c r="O56" s="33"/>
      <c r="P56" s="34" t="s">
        <v>81</v>
      </c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3"/>
      <c r="AP56" s="33"/>
      <c r="AQ56" s="33"/>
      <c r="AR56" s="33"/>
      <c r="AS56" s="35"/>
    </row>
    <row r="57" spans="1:45" ht="21.75" customHeight="1" x14ac:dyDescent="0.3">
      <c r="A57">
        <v>76</v>
      </c>
      <c r="B57" s="32" t="s">
        <v>245</v>
      </c>
      <c r="C57" s="33"/>
      <c r="D57" s="33"/>
      <c r="E57" s="33"/>
      <c r="F57" s="33" t="s">
        <v>42</v>
      </c>
      <c r="G57" s="33"/>
      <c r="H57" s="33"/>
      <c r="I57" s="33"/>
      <c r="J57" s="33"/>
      <c r="K57" s="33"/>
      <c r="L57" s="33"/>
      <c r="M57" s="33"/>
      <c r="N57" s="33"/>
      <c r="O57" s="33"/>
      <c r="P57" s="34" t="s">
        <v>52</v>
      </c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3" t="s">
        <v>26</v>
      </c>
      <c r="AP57" s="33"/>
      <c r="AQ57" s="33"/>
      <c r="AR57" s="33"/>
      <c r="AS57" s="35"/>
    </row>
    <row r="58" spans="1:45" ht="21.75" customHeight="1" x14ac:dyDescent="0.3">
      <c r="A58">
        <v>77</v>
      </c>
      <c r="B58" s="32" t="s">
        <v>246</v>
      </c>
      <c r="C58" s="33"/>
      <c r="D58" s="33"/>
      <c r="E58" s="33"/>
      <c r="F58" s="33" t="s">
        <v>42</v>
      </c>
      <c r="G58" s="33"/>
      <c r="H58" s="33"/>
      <c r="I58" s="33"/>
      <c r="J58" s="33"/>
      <c r="K58" s="33"/>
      <c r="L58" s="33"/>
      <c r="M58" s="33"/>
      <c r="N58" s="33"/>
      <c r="O58" s="33"/>
      <c r="P58" s="34" t="s">
        <v>69</v>
      </c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3" t="s">
        <v>26</v>
      </c>
      <c r="AP58" s="33"/>
      <c r="AQ58" s="33"/>
      <c r="AR58" s="33"/>
      <c r="AS58" s="35"/>
    </row>
    <row r="59" spans="1:45" ht="21.75" customHeight="1" x14ac:dyDescent="0.3">
      <c r="A59">
        <v>78</v>
      </c>
      <c r="B59" s="32" t="s">
        <v>247</v>
      </c>
      <c r="C59" s="33"/>
      <c r="D59" s="33"/>
      <c r="E59" s="33"/>
      <c r="F59" s="33" t="s">
        <v>42</v>
      </c>
      <c r="G59" s="33"/>
      <c r="H59" s="33"/>
      <c r="I59" s="33"/>
      <c r="J59" s="33"/>
      <c r="K59" s="33"/>
      <c r="L59" s="33"/>
      <c r="M59" s="33"/>
      <c r="N59" s="33"/>
      <c r="O59" s="33"/>
      <c r="P59" s="34" t="s">
        <v>75</v>
      </c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3"/>
      <c r="AP59" s="33"/>
      <c r="AQ59" s="33"/>
      <c r="AR59" s="33"/>
      <c r="AS59" s="35"/>
    </row>
    <row r="60" spans="1:45" ht="21.75" customHeight="1" x14ac:dyDescent="0.3">
      <c r="A60">
        <v>79</v>
      </c>
      <c r="B60" s="32" t="s">
        <v>248</v>
      </c>
      <c r="C60" s="33"/>
      <c r="D60" s="33"/>
      <c r="E60" s="33"/>
      <c r="F60" s="33" t="s">
        <v>42</v>
      </c>
      <c r="G60" s="33"/>
      <c r="H60" s="33"/>
      <c r="I60" s="33"/>
      <c r="J60" s="33"/>
      <c r="K60" s="33"/>
      <c r="L60" s="33"/>
      <c r="M60" s="33"/>
      <c r="N60" s="33"/>
      <c r="O60" s="33"/>
      <c r="P60" s="34" t="s">
        <v>45</v>
      </c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3" t="s">
        <v>26</v>
      </c>
      <c r="AP60" s="33"/>
      <c r="AQ60" s="33"/>
      <c r="AR60" s="33"/>
      <c r="AS60" s="35"/>
    </row>
    <row r="61" spans="1:45" ht="21.75" customHeight="1" x14ac:dyDescent="0.3">
      <c r="A61">
        <v>80</v>
      </c>
      <c r="B61" s="32" t="s">
        <v>249</v>
      </c>
      <c r="C61" s="33"/>
      <c r="D61" s="33"/>
      <c r="E61" s="33"/>
      <c r="F61" s="33" t="s">
        <v>42</v>
      </c>
      <c r="G61" s="33"/>
      <c r="H61" s="33"/>
      <c r="I61" s="33"/>
      <c r="J61" s="33"/>
      <c r="K61" s="33"/>
      <c r="L61" s="33"/>
      <c r="M61" s="33"/>
      <c r="N61" s="33"/>
      <c r="O61" s="33"/>
      <c r="P61" s="34" t="s">
        <v>53</v>
      </c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3" t="s">
        <v>26</v>
      </c>
      <c r="AP61" s="33"/>
      <c r="AQ61" s="33"/>
      <c r="AR61" s="33"/>
      <c r="AS61" s="35"/>
    </row>
    <row r="62" spans="1:45" ht="21.75" customHeight="1" x14ac:dyDescent="0.3">
      <c r="A62">
        <v>81</v>
      </c>
      <c r="B62" s="32" t="s">
        <v>250</v>
      </c>
      <c r="C62" s="33"/>
      <c r="D62" s="33"/>
      <c r="E62" s="33"/>
      <c r="F62" s="33" t="s">
        <v>54</v>
      </c>
      <c r="G62" s="33"/>
      <c r="H62" s="33"/>
      <c r="I62" s="33"/>
      <c r="J62" s="33"/>
      <c r="K62" s="33"/>
      <c r="L62" s="33"/>
      <c r="M62" s="33"/>
      <c r="N62" s="33"/>
      <c r="O62" s="33"/>
      <c r="P62" s="34" t="s">
        <v>55</v>
      </c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3" t="s">
        <v>26</v>
      </c>
      <c r="AP62" s="33"/>
      <c r="AQ62" s="33"/>
      <c r="AR62" s="33"/>
      <c r="AS62" s="35"/>
    </row>
    <row r="63" spans="1:45" ht="21.75" customHeight="1" x14ac:dyDescent="0.3">
      <c r="A63">
        <v>82</v>
      </c>
      <c r="B63" s="32" t="s">
        <v>251</v>
      </c>
      <c r="C63" s="33"/>
      <c r="D63" s="33"/>
      <c r="E63" s="33"/>
      <c r="F63" s="33" t="s">
        <v>54</v>
      </c>
      <c r="G63" s="33"/>
      <c r="H63" s="33"/>
      <c r="I63" s="33"/>
      <c r="J63" s="33"/>
      <c r="K63" s="33"/>
      <c r="L63" s="33"/>
      <c r="M63" s="33"/>
      <c r="N63" s="33"/>
      <c r="O63" s="33"/>
      <c r="P63" s="34" t="s">
        <v>56</v>
      </c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3"/>
      <c r="AP63" s="33"/>
      <c r="AQ63" s="33"/>
      <c r="AR63" s="33"/>
      <c r="AS63" s="35"/>
    </row>
    <row r="64" spans="1:45" ht="21.75" customHeight="1" x14ac:dyDescent="0.3">
      <c r="A64">
        <v>83</v>
      </c>
      <c r="B64" s="32" t="s">
        <v>252</v>
      </c>
      <c r="C64" s="33"/>
      <c r="D64" s="33"/>
      <c r="E64" s="33"/>
      <c r="F64" s="33" t="s">
        <v>54</v>
      </c>
      <c r="G64" s="33"/>
      <c r="H64" s="33"/>
      <c r="I64" s="33"/>
      <c r="J64" s="33"/>
      <c r="K64" s="33"/>
      <c r="L64" s="33"/>
      <c r="M64" s="33"/>
      <c r="N64" s="33"/>
      <c r="O64" s="33"/>
      <c r="P64" s="34" t="s">
        <v>57</v>
      </c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3"/>
      <c r="AP64" s="33"/>
      <c r="AQ64" s="33"/>
      <c r="AR64" s="33"/>
      <c r="AS64" s="35"/>
    </row>
    <row r="65" spans="1:45" ht="21.75" customHeight="1" x14ac:dyDescent="0.3">
      <c r="A65">
        <v>85</v>
      </c>
      <c r="B65" s="32" t="s">
        <v>294</v>
      </c>
      <c r="C65" s="33"/>
      <c r="D65" s="33"/>
      <c r="E65" s="33"/>
      <c r="F65" s="33" t="s">
        <v>54</v>
      </c>
      <c r="G65" s="33"/>
      <c r="H65" s="33"/>
      <c r="I65" s="33"/>
      <c r="J65" s="33"/>
      <c r="K65" s="33"/>
      <c r="L65" s="33"/>
      <c r="M65" s="33"/>
      <c r="N65" s="33"/>
      <c r="O65" s="33"/>
      <c r="P65" s="34" t="s">
        <v>70</v>
      </c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3"/>
      <c r="AP65" s="33"/>
      <c r="AQ65" s="33"/>
      <c r="AR65" s="33"/>
      <c r="AS65" s="35"/>
    </row>
    <row r="66" spans="1:45" ht="21.75" customHeight="1" x14ac:dyDescent="0.3">
      <c r="A66">
        <v>86</v>
      </c>
      <c r="B66" s="32" t="s">
        <v>295</v>
      </c>
      <c r="C66" s="33"/>
      <c r="D66" s="33"/>
      <c r="E66" s="33"/>
      <c r="F66" s="33" t="s">
        <v>54</v>
      </c>
      <c r="G66" s="33"/>
      <c r="H66" s="33"/>
      <c r="I66" s="33"/>
      <c r="J66" s="33"/>
      <c r="K66" s="33"/>
      <c r="L66" s="33"/>
      <c r="M66" s="33"/>
      <c r="N66" s="33"/>
      <c r="O66" s="33"/>
      <c r="P66" s="34" t="s">
        <v>58</v>
      </c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3"/>
      <c r="AP66" s="33"/>
      <c r="AQ66" s="33"/>
      <c r="AR66" s="33"/>
      <c r="AS66" s="35"/>
    </row>
    <row r="67" spans="1:45" ht="21.75" customHeight="1" x14ac:dyDescent="0.3">
      <c r="A67">
        <v>87</v>
      </c>
      <c r="B67" s="32" t="s">
        <v>254</v>
      </c>
      <c r="C67" s="33"/>
      <c r="D67" s="33"/>
      <c r="E67" s="33"/>
      <c r="F67" s="33" t="s">
        <v>88</v>
      </c>
      <c r="G67" s="33"/>
      <c r="H67" s="33"/>
      <c r="I67" s="33"/>
      <c r="J67" s="33"/>
      <c r="K67" s="33"/>
      <c r="L67" s="33"/>
      <c r="M67" s="33"/>
      <c r="N67" s="33"/>
      <c r="O67" s="33"/>
      <c r="P67" s="34" t="s">
        <v>86</v>
      </c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3"/>
      <c r="AP67" s="33"/>
      <c r="AQ67" s="33"/>
      <c r="AR67" s="33"/>
      <c r="AS67" s="35"/>
    </row>
    <row r="68" spans="1:45" ht="21.75" customHeight="1" x14ac:dyDescent="0.3">
      <c r="B68" s="32" t="s">
        <v>319</v>
      </c>
      <c r="C68" s="33"/>
      <c r="D68" s="33"/>
      <c r="E68" s="33"/>
      <c r="F68" s="33" t="s">
        <v>320</v>
      </c>
      <c r="G68" s="33"/>
      <c r="H68" s="33"/>
      <c r="I68" s="33"/>
      <c r="J68" s="33"/>
      <c r="K68" s="33"/>
      <c r="L68" s="33"/>
      <c r="M68" s="33"/>
      <c r="N68" s="33"/>
      <c r="O68" s="33"/>
      <c r="P68" s="34" t="s">
        <v>321</v>
      </c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3" t="s">
        <v>25</v>
      </c>
      <c r="AP68" s="33"/>
      <c r="AQ68" s="33"/>
      <c r="AR68" s="33"/>
      <c r="AS68" s="35"/>
    </row>
    <row r="69" spans="1:45" ht="21.75" customHeight="1" thickBot="1" x14ac:dyDescent="0.35">
      <c r="A69">
        <v>88</v>
      </c>
      <c r="B69" s="41" t="s">
        <v>260</v>
      </c>
      <c r="C69" s="39"/>
      <c r="D69" s="39"/>
      <c r="E69" s="39"/>
      <c r="F69" s="39" t="s">
        <v>261</v>
      </c>
      <c r="G69" s="39"/>
      <c r="H69" s="39"/>
      <c r="I69" s="39"/>
      <c r="J69" s="39"/>
      <c r="K69" s="39"/>
      <c r="L69" s="39"/>
      <c r="M69" s="39"/>
      <c r="N69" s="39"/>
      <c r="O69" s="39"/>
      <c r="P69" s="42" t="s">
        <v>262</v>
      </c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39"/>
      <c r="AP69" s="39"/>
      <c r="AQ69" s="39"/>
      <c r="AR69" s="39"/>
      <c r="AS69" s="40"/>
    </row>
  </sheetData>
  <mergeCells count="259">
    <mergeCell ref="F4:O4"/>
    <mergeCell ref="F7:O7"/>
    <mergeCell ref="B7:E7"/>
    <mergeCell ref="P4:AN4"/>
    <mergeCell ref="P7:AN7"/>
    <mergeCell ref="B9:E9"/>
    <mergeCell ref="F9:O9"/>
    <mergeCell ref="P9:AN9"/>
    <mergeCell ref="P10:AN10"/>
    <mergeCell ref="B3:E4"/>
    <mergeCell ref="F3:AS3"/>
    <mergeCell ref="AO4:AS4"/>
    <mergeCell ref="P8:AN8"/>
    <mergeCell ref="B6:E6"/>
    <mergeCell ref="F6:O6"/>
    <mergeCell ref="P6:AN6"/>
    <mergeCell ref="AO6:AS6"/>
    <mergeCell ref="B10:E10"/>
    <mergeCell ref="F10:O10"/>
    <mergeCell ref="P17:AN17"/>
    <mergeCell ref="B17:E17"/>
    <mergeCell ref="F17:O17"/>
    <mergeCell ref="AO7:AS7"/>
    <mergeCell ref="B5:AS5"/>
    <mergeCell ref="B16:AS16"/>
    <mergeCell ref="AO8:AS8"/>
    <mergeCell ref="AO9:AS9"/>
    <mergeCell ref="AO10:AS10"/>
    <mergeCell ref="AO11:AS11"/>
    <mergeCell ref="AO12:AS12"/>
    <mergeCell ref="F11:O11"/>
    <mergeCell ref="B11:E11"/>
    <mergeCell ref="B8:E8"/>
    <mergeCell ref="F8:O8"/>
    <mergeCell ref="AO17:AS17"/>
    <mergeCell ref="B14:E14"/>
    <mergeCell ref="F14:O14"/>
    <mergeCell ref="P14:AN14"/>
    <mergeCell ref="AO14:AS14"/>
    <mergeCell ref="B12:E12"/>
    <mergeCell ref="F12:O12"/>
    <mergeCell ref="P12:AN12"/>
    <mergeCell ref="P11:AN11"/>
    <mergeCell ref="F23:O23"/>
    <mergeCell ref="P23:AN23"/>
    <mergeCell ref="B18:E18"/>
    <mergeCell ref="F18:O18"/>
    <mergeCell ref="P18:AN18"/>
    <mergeCell ref="P19:AN19"/>
    <mergeCell ref="P20:AN20"/>
    <mergeCell ref="B19:E19"/>
    <mergeCell ref="F19:O19"/>
    <mergeCell ref="B20:E20"/>
    <mergeCell ref="F20:O20"/>
    <mergeCell ref="B23:E23"/>
    <mergeCell ref="B21:E21"/>
    <mergeCell ref="F21:O21"/>
    <mergeCell ref="P21:AN21"/>
    <mergeCell ref="B22:E22"/>
    <mergeCell ref="F22:O22"/>
    <mergeCell ref="P22:AN22"/>
    <mergeCell ref="B24:E24"/>
    <mergeCell ref="F24:O24"/>
    <mergeCell ref="P24:AN24"/>
    <mergeCell ref="P25:AN25"/>
    <mergeCell ref="B25:E25"/>
    <mergeCell ref="B26:E26"/>
    <mergeCell ref="F25:O25"/>
    <mergeCell ref="F26:O26"/>
    <mergeCell ref="P26:AN26"/>
    <mergeCell ref="F41:O41"/>
    <mergeCell ref="P41:AN41"/>
    <mergeCell ref="B41:E41"/>
    <mergeCell ref="B46:E46"/>
    <mergeCell ref="F46:O46"/>
    <mergeCell ref="P46:AN46"/>
    <mergeCell ref="B45:E45"/>
    <mergeCell ref="F45:O45"/>
    <mergeCell ref="P45:AN45"/>
    <mergeCell ref="P34:AN34"/>
    <mergeCell ref="P32:AN32"/>
    <mergeCell ref="B32:E32"/>
    <mergeCell ref="F32:O32"/>
    <mergeCell ref="B30:E30"/>
    <mergeCell ref="B33:E33"/>
    <mergeCell ref="F33:O33"/>
    <mergeCell ref="P33:AN33"/>
    <mergeCell ref="F30:O30"/>
    <mergeCell ref="P31:AN31"/>
    <mergeCell ref="AO18:AS18"/>
    <mergeCell ref="AO19:AS19"/>
    <mergeCell ref="B69:E69"/>
    <mergeCell ref="F69:O69"/>
    <mergeCell ref="P69:AN69"/>
    <mergeCell ref="B40:E40"/>
    <mergeCell ref="F40:O40"/>
    <mergeCell ref="P40:AN40"/>
    <mergeCell ref="B42:E42"/>
    <mergeCell ref="F42:O42"/>
    <mergeCell ref="P42:AN42"/>
    <mergeCell ref="B43:E43"/>
    <mergeCell ref="F43:O43"/>
    <mergeCell ref="P43:AN43"/>
    <mergeCell ref="F53:O53"/>
    <mergeCell ref="P53:AN53"/>
    <mergeCell ref="B54:E54"/>
    <mergeCell ref="F54:O54"/>
    <mergeCell ref="B44:E44"/>
    <mergeCell ref="B36:E36"/>
    <mergeCell ref="AO20:AS20"/>
    <mergeCell ref="AO21:AS21"/>
    <mergeCell ref="AO22:AS22"/>
    <mergeCell ref="AO23:AS23"/>
    <mergeCell ref="AO24:AS24"/>
    <mergeCell ref="F37:O37"/>
    <mergeCell ref="P37:AN37"/>
    <mergeCell ref="B38:E38"/>
    <mergeCell ref="F38:O38"/>
    <mergeCell ref="P38:AN38"/>
    <mergeCell ref="B37:E37"/>
    <mergeCell ref="P36:AN36"/>
    <mergeCell ref="F36:O36"/>
    <mergeCell ref="AO35:AS35"/>
    <mergeCell ref="B27:E27"/>
    <mergeCell ref="F27:O27"/>
    <mergeCell ref="P27:AN27"/>
    <mergeCell ref="B28:E28"/>
    <mergeCell ref="F28:O28"/>
    <mergeCell ref="P28:AN28"/>
    <mergeCell ref="B29:E29"/>
    <mergeCell ref="F29:O29"/>
    <mergeCell ref="P29:AN29"/>
    <mergeCell ref="B31:E31"/>
    <mergeCell ref="F31:O31"/>
    <mergeCell ref="P30:AN30"/>
    <mergeCell ref="B34:E34"/>
    <mergeCell ref="F34:O34"/>
    <mergeCell ref="B51:E51"/>
    <mergeCell ref="F51:O51"/>
    <mergeCell ref="P51:AN51"/>
    <mergeCell ref="B58:E58"/>
    <mergeCell ref="AO36:AS36"/>
    <mergeCell ref="AO37:AS37"/>
    <mergeCell ref="AO38:AS38"/>
    <mergeCell ref="AO39:AS39"/>
    <mergeCell ref="AO25:AS25"/>
    <mergeCell ref="AO26:AS26"/>
    <mergeCell ref="AO27:AS27"/>
    <mergeCell ref="AO28:AS28"/>
    <mergeCell ref="AO29:AS29"/>
    <mergeCell ref="AO30:AS30"/>
    <mergeCell ref="AO31:AS31"/>
    <mergeCell ref="AO32:AS32"/>
    <mergeCell ref="AO33:AS33"/>
    <mergeCell ref="AO34:AS34"/>
    <mergeCell ref="B39:E39"/>
    <mergeCell ref="F39:O39"/>
    <mergeCell ref="P39:AN39"/>
    <mergeCell ref="B35:E35"/>
    <mergeCell ref="F35:O35"/>
    <mergeCell ref="P35:AN35"/>
    <mergeCell ref="AO69:AS69"/>
    <mergeCell ref="AO46:AS46"/>
    <mergeCell ref="AO47:AS47"/>
    <mergeCell ref="AO57:AS57"/>
    <mergeCell ref="AO58:AS58"/>
    <mergeCell ref="AO59:AS59"/>
    <mergeCell ref="AO60:AS60"/>
    <mergeCell ref="AO61:AS61"/>
    <mergeCell ref="AO53:AS53"/>
    <mergeCell ref="AO54:AS54"/>
    <mergeCell ref="AO55:AS55"/>
    <mergeCell ref="AO51:AS51"/>
    <mergeCell ref="F62:O62"/>
    <mergeCell ref="F48:O48"/>
    <mergeCell ref="P48:AN48"/>
    <mergeCell ref="AO48:AS48"/>
    <mergeCell ref="B50:E50"/>
    <mergeCell ref="F50:O50"/>
    <mergeCell ref="P50:AN50"/>
    <mergeCell ref="AO50:AS50"/>
    <mergeCell ref="AO40:AS40"/>
    <mergeCell ref="AO41:AS41"/>
    <mergeCell ref="AO42:AS42"/>
    <mergeCell ref="AO43:AS43"/>
    <mergeCell ref="AO44:AS44"/>
    <mergeCell ref="AO45:AS45"/>
    <mergeCell ref="B47:E47"/>
    <mergeCell ref="F47:O47"/>
    <mergeCell ref="P47:AN47"/>
    <mergeCell ref="F44:O44"/>
    <mergeCell ref="P44:AN44"/>
    <mergeCell ref="B59:E59"/>
    <mergeCell ref="F59:O59"/>
    <mergeCell ref="P59:AN59"/>
    <mergeCell ref="F58:O58"/>
    <mergeCell ref="P58:AN58"/>
    <mergeCell ref="F52:O52"/>
    <mergeCell ref="P52:AN52"/>
    <mergeCell ref="AO52:AS52"/>
    <mergeCell ref="B53:E53"/>
    <mergeCell ref="P54:AN54"/>
    <mergeCell ref="B55:E55"/>
    <mergeCell ref="F55:O55"/>
    <mergeCell ref="P55:AN55"/>
    <mergeCell ref="B61:E61"/>
    <mergeCell ref="F61:O61"/>
    <mergeCell ref="P61:AN61"/>
    <mergeCell ref="B57:E57"/>
    <mergeCell ref="F57:O57"/>
    <mergeCell ref="P57:AN57"/>
    <mergeCell ref="B48:E48"/>
    <mergeCell ref="B13:E13"/>
    <mergeCell ref="F13:O13"/>
    <mergeCell ref="P13:AN13"/>
    <mergeCell ref="AO13:AS13"/>
    <mergeCell ref="B66:E66"/>
    <mergeCell ref="F66:O66"/>
    <mergeCell ref="P66:AN66"/>
    <mergeCell ref="AO66:AS66"/>
    <mergeCell ref="B15:E15"/>
    <mergeCell ref="F15:O15"/>
    <mergeCell ref="P15:AN15"/>
    <mergeCell ref="AO15:AS15"/>
    <mergeCell ref="B64:E64"/>
    <mergeCell ref="F64:O64"/>
    <mergeCell ref="P64:AN64"/>
    <mergeCell ref="AO64:AS64"/>
    <mergeCell ref="B65:E65"/>
    <mergeCell ref="F65:O65"/>
    <mergeCell ref="P65:AN65"/>
    <mergeCell ref="AO65:AS65"/>
    <mergeCell ref="P56:AN56"/>
    <mergeCell ref="AO56:AS56"/>
    <mergeCell ref="B62:E62"/>
    <mergeCell ref="B68:E68"/>
    <mergeCell ref="F68:O68"/>
    <mergeCell ref="P68:AN68"/>
    <mergeCell ref="AO68:AS68"/>
    <mergeCell ref="B67:E67"/>
    <mergeCell ref="F67:O67"/>
    <mergeCell ref="P67:AN67"/>
    <mergeCell ref="AO67:AS67"/>
    <mergeCell ref="B49:E49"/>
    <mergeCell ref="F49:O49"/>
    <mergeCell ref="P49:AN49"/>
    <mergeCell ref="AO49:AS49"/>
    <mergeCell ref="P62:AN62"/>
    <mergeCell ref="AO62:AS62"/>
    <mergeCell ref="B63:E63"/>
    <mergeCell ref="F63:O63"/>
    <mergeCell ref="P63:AN63"/>
    <mergeCell ref="AO63:AS63"/>
    <mergeCell ref="B56:E56"/>
    <mergeCell ref="F56:O56"/>
    <mergeCell ref="B60:E60"/>
    <mergeCell ref="F60:O60"/>
    <mergeCell ref="P60:AN60"/>
    <mergeCell ref="B52:E5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67"/>
  <sheetViews>
    <sheetView view="pageBreakPreview" zoomScale="85" zoomScaleNormal="85" zoomScaleSheetLayoutView="85" workbookViewId="0">
      <pane xSplit="12" ySplit="4" topLeftCell="M5" activePane="bottomRight" state="frozen"/>
      <selection pane="topRight" activeCell="M1" sqref="M1"/>
      <selection pane="bottomLeft" activeCell="A5" sqref="A5"/>
      <selection pane="bottomRight"/>
    </sheetView>
  </sheetViews>
  <sheetFormatPr defaultRowHeight="16.5" x14ac:dyDescent="0.3"/>
  <cols>
    <col min="1" max="1" width="2.125" customWidth="1"/>
    <col min="2" max="2" width="4.625" customWidth="1"/>
    <col min="3" max="3" width="8.25" customWidth="1"/>
    <col min="4" max="12" width="2.375" customWidth="1"/>
    <col min="13" max="75" width="6.25" customWidth="1"/>
  </cols>
  <sheetData>
    <row r="1" spans="1:75" ht="17.25" thickBot="1" x14ac:dyDescent="0.3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O1">
        <v>13</v>
      </c>
      <c r="P1">
        <v>15</v>
      </c>
      <c r="Q1">
        <v>17</v>
      </c>
      <c r="R1">
        <v>21</v>
      </c>
      <c r="S1">
        <v>23</v>
      </c>
      <c r="U1">
        <v>26</v>
      </c>
      <c r="W1">
        <v>27</v>
      </c>
      <c r="X1">
        <v>34</v>
      </c>
      <c r="Y1">
        <v>35</v>
      </c>
      <c r="Z1">
        <v>38</v>
      </c>
      <c r="AA1">
        <v>39</v>
      </c>
      <c r="AB1">
        <v>40</v>
      </c>
      <c r="AC1">
        <v>41</v>
      </c>
      <c r="AD1">
        <v>43</v>
      </c>
      <c r="AE1">
        <v>44</v>
      </c>
      <c r="AF1">
        <v>46</v>
      </c>
      <c r="AG1">
        <v>49</v>
      </c>
      <c r="AH1">
        <v>50</v>
      </c>
      <c r="AI1">
        <v>51</v>
      </c>
      <c r="AJ1">
        <v>52</v>
      </c>
      <c r="AK1">
        <v>53</v>
      </c>
      <c r="AL1">
        <v>54</v>
      </c>
      <c r="AM1">
        <v>55</v>
      </c>
      <c r="AN1">
        <v>56</v>
      </c>
      <c r="AO1">
        <v>57</v>
      </c>
      <c r="AP1">
        <v>58</v>
      </c>
      <c r="AQ1">
        <v>59</v>
      </c>
      <c r="AR1">
        <v>60</v>
      </c>
      <c r="AS1">
        <v>61</v>
      </c>
      <c r="AT1">
        <v>62</v>
      </c>
      <c r="AU1">
        <v>63</v>
      </c>
      <c r="AV1">
        <v>64</v>
      </c>
      <c r="AW1">
        <v>65</v>
      </c>
      <c r="AX1">
        <v>66</v>
      </c>
      <c r="AY1">
        <v>67</v>
      </c>
      <c r="AZ1">
        <v>71</v>
      </c>
      <c r="BA1">
        <v>72</v>
      </c>
      <c r="BB1">
        <v>73</v>
      </c>
      <c r="BD1">
        <v>74</v>
      </c>
      <c r="BE1">
        <v>75</v>
      </c>
      <c r="BF1">
        <v>76</v>
      </c>
      <c r="BG1">
        <v>77</v>
      </c>
      <c r="BH1">
        <v>78</v>
      </c>
      <c r="BI1">
        <v>79</v>
      </c>
      <c r="BJ1">
        <v>81</v>
      </c>
      <c r="BK1">
        <v>82</v>
      </c>
      <c r="BL1">
        <v>83</v>
      </c>
      <c r="BM1">
        <v>84</v>
      </c>
      <c r="BN1">
        <v>85</v>
      </c>
      <c r="BO1">
        <v>86</v>
      </c>
      <c r="BP1">
        <v>87</v>
      </c>
      <c r="BQ1">
        <v>88</v>
      </c>
      <c r="BR1">
        <v>89</v>
      </c>
      <c r="BS1">
        <v>91</v>
      </c>
      <c r="BT1">
        <v>92</v>
      </c>
      <c r="BW1">
        <v>93</v>
      </c>
    </row>
    <row r="2" spans="1:75" ht="22.5" customHeight="1" x14ac:dyDescent="0.3">
      <c r="A2">
        <v>1</v>
      </c>
      <c r="B2" s="54"/>
      <c r="C2" s="55"/>
      <c r="D2" s="82" t="s">
        <v>157</v>
      </c>
      <c r="E2" s="58"/>
      <c r="F2" s="58"/>
      <c r="G2" s="58"/>
      <c r="H2" s="58"/>
      <c r="I2" s="58"/>
      <c r="J2" s="58"/>
      <c r="K2" s="58"/>
      <c r="L2" s="83"/>
      <c r="M2" s="96" t="s">
        <v>299</v>
      </c>
      <c r="N2" s="58"/>
      <c r="O2" s="58"/>
      <c r="P2" s="58"/>
      <c r="Q2" s="58"/>
      <c r="R2" s="58"/>
      <c r="S2" s="58"/>
      <c r="T2" s="58"/>
      <c r="U2" s="58"/>
      <c r="V2" s="97"/>
      <c r="W2" s="88" t="s">
        <v>300</v>
      </c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2"/>
      <c r="BV2" s="82"/>
      <c r="BW2" s="82"/>
    </row>
    <row r="3" spans="1:75" ht="22.5" customHeight="1" x14ac:dyDescent="0.3">
      <c r="A3">
        <v>2</v>
      </c>
      <c r="B3" s="80"/>
      <c r="C3" s="81"/>
      <c r="D3" s="89" t="s">
        <v>1</v>
      </c>
      <c r="E3" s="90"/>
      <c r="F3" s="90"/>
      <c r="G3" s="90"/>
      <c r="H3" s="90"/>
      <c r="I3" s="90"/>
      <c r="J3" s="90"/>
      <c r="K3" s="90"/>
      <c r="L3" s="91"/>
      <c r="M3" s="17" t="s">
        <v>2</v>
      </c>
      <c r="N3" s="27" t="s">
        <v>344</v>
      </c>
      <c r="O3" s="18" t="s">
        <v>345</v>
      </c>
      <c r="P3" s="18" t="s">
        <v>5</v>
      </c>
      <c r="Q3" s="18" t="s">
        <v>4</v>
      </c>
      <c r="R3" s="18" t="s">
        <v>6</v>
      </c>
      <c r="S3" s="18" t="s">
        <v>7</v>
      </c>
      <c r="T3" s="19" t="s">
        <v>8</v>
      </c>
      <c r="U3" s="19" t="s">
        <v>257</v>
      </c>
      <c r="V3" s="19" t="s">
        <v>343</v>
      </c>
      <c r="W3" s="18" t="s">
        <v>10</v>
      </c>
      <c r="X3" s="18" t="s">
        <v>28</v>
      </c>
      <c r="Y3" s="18" t="s">
        <v>30</v>
      </c>
      <c r="Z3" s="18" t="s">
        <v>187</v>
      </c>
      <c r="AA3" s="18" t="s">
        <v>188</v>
      </c>
      <c r="AB3" s="18" t="s">
        <v>31</v>
      </c>
      <c r="AC3" s="18" t="s">
        <v>33</v>
      </c>
      <c r="AD3" s="18" t="s">
        <v>35</v>
      </c>
      <c r="AE3" s="18" t="s">
        <v>37</v>
      </c>
      <c r="AF3" s="18" t="s">
        <v>189</v>
      </c>
      <c r="AG3" s="18" t="s">
        <v>13</v>
      </c>
      <c r="AH3" s="18" t="s">
        <v>14</v>
      </c>
      <c r="AI3" s="18" t="s">
        <v>194</v>
      </c>
      <c r="AJ3" s="18" t="s">
        <v>195</v>
      </c>
      <c r="AK3" s="18" t="s">
        <v>190</v>
      </c>
      <c r="AL3" s="18" t="s">
        <v>191</v>
      </c>
      <c r="AM3" s="18" t="s">
        <v>192</v>
      </c>
      <c r="AN3" s="18" t="s">
        <v>193</v>
      </c>
      <c r="AO3" s="18" t="s">
        <v>43</v>
      </c>
      <c r="AP3" s="18" t="s">
        <v>62</v>
      </c>
      <c r="AQ3" s="18" t="s">
        <v>15</v>
      </c>
      <c r="AR3" s="18" t="s">
        <v>78</v>
      </c>
      <c r="AS3" s="18" t="s">
        <v>63</v>
      </c>
      <c r="AT3" s="18" t="s">
        <v>66</v>
      </c>
      <c r="AU3" s="18" t="s">
        <v>82</v>
      </c>
      <c r="AV3" s="18" t="s">
        <v>65</v>
      </c>
      <c r="AW3" s="18" t="s">
        <v>151</v>
      </c>
      <c r="AX3" s="18" t="s">
        <v>149</v>
      </c>
      <c r="AY3" s="18" t="s">
        <v>152</v>
      </c>
      <c r="AZ3" s="18" t="s">
        <v>317</v>
      </c>
      <c r="BA3" s="18" t="s">
        <v>287</v>
      </c>
      <c r="BB3" s="18" t="s">
        <v>44</v>
      </c>
      <c r="BC3" s="18" t="s">
        <v>231</v>
      </c>
      <c r="BD3" s="18" t="s">
        <v>233</v>
      </c>
      <c r="BE3" s="18" t="s">
        <v>234</v>
      </c>
      <c r="BF3" s="18" t="s">
        <v>236</v>
      </c>
      <c r="BG3" s="18" t="s">
        <v>238</v>
      </c>
      <c r="BH3" s="18" t="s">
        <v>240</v>
      </c>
      <c r="BI3" s="18" t="s">
        <v>242</v>
      </c>
      <c r="BJ3" s="18" t="s">
        <v>244</v>
      </c>
      <c r="BK3" s="18" t="s">
        <v>245</v>
      </c>
      <c r="BL3" s="18" t="s">
        <v>246</v>
      </c>
      <c r="BM3" s="18" t="s">
        <v>247</v>
      </c>
      <c r="BN3" s="18" t="s">
        <v>248</v>
      </c>
      <c r="BO3" s="18" t="s">
        <v>249</v>
      </c>
      <c r="BP3" s="18" t="s">
        <v>253</v>
      </c>
      <c r="BQ3" s="18" t="s">
        <v>251</v>
      </c>
      <c r="BR3" s="18" t="s">
        <v>252</v>
      </c>
      <c r="BS3" s="18" t="s">
        <v>294</v>
      </c>
      <c r="BT3" s="18" t="s">
        <v>295</v>
      </c>
      <c r="BU3" s="20" t="s">
        <v>254</v>
      </c>
      <c r="BV3" s="20" t="s">
        <v>319</v>
      </c>
      <c r="BW3" s="20" t="s">
        <v>260</v>
      </c>
    </row>
    <row r="4" spans="1:75" ht="22.5" customHeight="1" thickBot="1" x14ac:dyDescent="0.35">
      <c r="A4">
        <v>3</v>
      </c>
      <c r="B4" s="80"/>
      <c r="C4" s="81"/>
      <c r="D4" s="59" t="s">
        <v>156</v>
      </c>
      <c r="E4" s="92"/>
      <c r="F4" s="92"/>
      <c r="G4" s="92"/>
      <c r="H4" s="92"/>
      <c r="I4" s="92"/>
      <c r="J4" s="92"/>
      <c r="K4" s="92"/>
      <c r="L4" s="93"/>
      <c r="M4" s="14" t="str">
        <f>IF(VLOOKUP(M3,'기술감리 검토사항'!$B$6:$AS$69,40,FALSE)="◎","◎","-")</f>
        <v>◎</v>
      </c>
      <c r="N4" s="26" t="str">
        <f>IF(VLOOKUP(N3,'기술감리 검토사항'!$B$6:$AS$69,40,FALSE)="◎","◎","-")</f>
        <v>-</v>
      </c>
      <c r="O4" s="2" t="str">
        <f>IF(VLOOKUP(O3,'기술감리 검토사항'!$B$6:$AS$69,40,FALSE)="◎","◎","-")</f>
        <v>-</v>
      </c>
      <c r="P4" s="2" t="str">
        <f>IF(VLOOKUP(P3,'기술감리 검토사항'!$B$6:$AS$69,40,FALSE)="◎","◎","-")</f>
        <v>-</v>
      </c>
      <c r="Q4" s="2" t="str">
        <f>IF(VLOOKUP(Q3,'기술감리 검토사항'!$B$6:$AS$69,40,FALSE)="◎","◎","-")</f>
        <v>-</v>
      </c>
      <c r="R4" s="2" t="str">
        <f>IF(VLOOKUP(R3,'기술감리 검토사항'!$B$6:$AS$69,40,FALSE)="◎","◎","-")</f>
        <v>-</v>
      </c>
      <c r="S4" s="2" t="str">
        <f>IF(VLOOKUP(S3,'기술감리 검토사항'!$B$6:$AS$69,40,FALSE)="◎","◎","-")</f>
        <v>-</v>
      </c>
      <c r="T4" s="2" t="str">
        <f>IF(VLOOKUP(T3,'기술감리 검토사항'!$B$6:$AS$69,40,FALSE)="◎","◎","-")</f>
        <v>◎</v>
      </c>
      <c r="U4" s="2" t="str">
        <f>IF(VLOOKUP(U3,'기술감리 검토사항'!$B$6:$AS$69,40,FALSE)="◎","◎","-")</f>
        <v>-</v>
      </c>
      <c r="V4" s="2" t="str">
        <f>IF(VLOOKUP(V3,'기술감리 검토사항'!$B$6:$AS$69,40,FALSE)="◎","◎","-")</f>
        <v>◎</v>
      </c>
      <c r="W4" s="2" t="str">
        <f>IF(VLOOKUP(W3,'기술감리 검토사항'!$B$6:$AS$69,40,FALSE)="◎","◎","-")</f>
        <v>-</v>
      </c>
      <c r="X4" s="2" t="str">
        <f>IF(VLOOKUP(X3,'기술감리 검토사항'!$B$6:$AS$69,40,FALSE)="◎","◎","-")</f>
        <v>◎</v>
      </c>
      <c r="Y4" s="2" t="str">
        <f>IF(VLOOKUP(Y3,'기술감리 검토사항'!$B$6:$AS$69,40,FALSE)="◎","◎","-")</f>
        <v>-</v>
      </c>
      <c r="Z4" s="2" t="str">
        <f>IF(VLOOKUP(Z3,'기술감리 검토사항'!$B$6:$AS$69,40,FALSE)="◎","◎","-")</f>
        <v>-</v>
      </c>
      <c r="AA4" s="2" t="str">
        <f>IF(VLOOKUP(AA3,'기술감리 검토사항'!$B$6:$AS$69,40,FALSE)="◎","◎","-")</f>
        <v>-</v>
      </c>
      <c r="AB4" s="2" t="str">
        <f>IF(VLOOKUP(AB3,'기술감리 검토사항'!$B$6:$AS$69,40,FALSE)="◎","◎","-")</f>
        <v>-</v>
      </c>
      <c r="AC4" s="2" t="str">
        <f>IF(VLOOKUP(AC3,'기술감리 검토사항'!$B$6:$AS$69,40,FALSE)="◎","◎","-")</f>
        <v>◎</v>
      </c>
      <c r="AD4" s="2" t="str">
        <f>IF(VLOOKUP(AD3,'기술감리 검토사항'!$B$6:$AS$69,40,FALSE)="◎","◎","-")</f>
        <v>-</v>
      </c>
      <c r="AE4" s="2" t="str">
        <f>IF(VLOOKUP(AE3,'기술감리 검토사항'!$B$6:$AS$69,40,FALSE)="◎","◎","-")</f>
        <v>-</v>
      </c>
      <c r="AF4" s="2" t="str">
        <f>IF(VLOOKUP(AF3,'기술감리 검토사항'!$B$6:$AS$69,40,FALSE)="◎","◎","-")</f>
        <v>-</v>
      </c>
      <c r="AG4" s="2" t="str">
        <f>IF(VLOOKUP(AG3,'기술감리 검토사항'!$B$6:$AS$69,40,FALSE)="◎","◎","-")</f>
        <v>◎</v>
      </c>
      <c r="AH4" s="2" t="str">
        <f>IF(VLOOKUP(AH3,'기술감리 검토사항'!$B$6:$AS$69,40,FALSE)="◎","◎","-")</f>
        <v>◎</v>
      </c>
      <c r="AI4" s="2" t="str">
        <f>IF(VLOOKUP(AI3,'기술감리 검토사항'!$B$6:$AS$69,40,FALSE)="◎","◎","-")</f>
        <v>-</v>
      </c>
      <c r="AJ4" s="2" t="str">
        <f>IF(VLOOKUP(AJ3,'기술감리 검토사항'!$B$6:$AS$69,40,FALSE)="◎","◎","-")</f>
        <v>-</v>
      </c>
      <c r="AK4" s="2" t="str">
        <f>IF(VLOOKUP(AK3,'기술감리 검토사항'!$B$6:$AS$69,40,FALSE)="◎","◎","-")</f>
        <v>◎</v>
      </c>
      <c r="AL4" s="2" t="str">
        <f>IF(VLOOKUP(AL3,'기술감리 검토사항'!$B$6:$AS$69,40,FALSE)="◎","◎","-")</f>
        <v>◎</v>
      </c>
      <c r="AM4" s="2" t="str">
        <f>IF(VLOOKUP(AM3,'기술감리 검토사항'!$B$6:$AS$69,40,FALSE)="◎","◎","-")</f>
        <v>-</v>
      </c>
      <c r="AN4" s="2" t="str">
        <f>IF(VLOOKUP(AN3,'기술감리 검토사항'!$B$6:$AS$69,40,FALSE)="◎","◎","-")</f>
        <v>◎</v>
      </c>
      <c r="AO4" s="2" t="str">
        <f>IF(VLOOKUP(AO3,'기술감리 검토사항'!$B$6:$AS$69,40,FALSE)="◎","◎","-")</f>
        <v>-</v>
      </c>
      <c r="AP4" s="2" t="str">
        <f>IF(VLOOKUP(AP3,'기술감리 검토사항'!$B$6:$AS$69,40,FALSE)="◎","◎","-")</f>
        <v>-</v>
      </c>
      <c r="AQ4" s="2" t="str">
        <f>IF(VLOOKUP(AQ3,'기술감리 검토사항'!$B$6:$AS$69,40,FALSE)="◎","◎","-")</f>
        <v>-</v>
      </c>
      <c r="AR4" s="2" t="str">
        <f>IF(VLOOKUP(AR3,'기술감리 검토사항'!$B$6:$AS$69,40,FALSE)="◎","◎","-")</f>
        <v>◎</v>
      </c>
      <c r="AS4" s="2" t="str">
        <f>IF(VLOOKUP(AS3,'기술감리 검토사항'!$B$6:$AS$69,40,FALSE)="◎","◎","-")</f>
        <v>-</v>
      </c>
      <c r="AT4" s="2" t="str">
        <f>IF(VLOOKUP(AT3,'기술감리 검토사항'!$B$6:$AS$69,40,FALSE)="◎","◎","-")</f>
        <v>-</v>
      </c>
      <c r="AU4" s="2" t="str">
        <f>IF(VLOOKUP(AU3,'기술감리 검토사항'!$B$6:$AS$69,40,FALSE)="◎","◎","-")</f>
        <v>-</v>
      </c>
      <c r="AV4" s="2" t="str">
        <f>IF(VLOOKUP(AV3,'기술감리 검토사항'!$B$6:$AS$69,40,FALSE)="◎","◎","-")</f>
        <v>-</v>
      </c>
      <c r="AW4" s="2" t="str">
        <f>IF(VLOOKUP(AW3,'기술감리 검토사항'!$B$6:$AS$69,40,FALSE)="◎","◎","-")</f>
        <v>-</v>
      </c>
      <c r="AX4" s="2" t="str">
        <f>IF(VLOOKUP(AX3,'기술감리 검토사항'!$B$6:$AS$69,40,FALSE)="◎","◎","-")</f>
        <v>-</v>
      </c>
      <c r="AY4" s="2" t="str">
        <f>IF(VLOOKUP(AY3,'기술감리 검토사항'!$B$6:$AS$69,40,FALSE)="◎","◎","-")</f>
        <v>-</v>
      </c>
      <c r="AZ4" s="2" t="str">
        <f>IF(VLOOKUP(AZ3,'기술감리 검토사항'!$B$6:$AS$69,40,FALSE)="◎","◎","-")</f>
        <v>-</v>
      </c>
      <c r="BA4" s="2" t="str">
        <f>IF(VLOOKUP(BA3,'기술감리 검토사항'!$B$6:$AS$69,40,FALSE)="◎","◎","-")</f>
        <v>-</v>
      </c>
      <c r="BB4" s="2" t="str">
        <f>IF(VLOOKUP(BB3,'기술감리 검토사항'!$B$6:$AS$69,40,FALSE)="◎","◎","-")</f>
        <v>◎</v>
      </c>
      <c r="BC4" s="2" t="str">
        <f>IF(VLOOKUP(BC3,'기술감리 검토사항'!$B$6:$AS$69,40,FALSE)="◎","◎","-")</f>
        <v>-</v>
      </c>
      <c r="BD4" s="2" t="str">
        <f>IF(VLOOKUP(BD3,'기술감리 검토사항'!$B$6:$AS$69,40,FALSE)="◎","◎","-")</f>
        <v>◎</v>
      </c>
      <c r="BE4" s="2" t="str">
        <f>IF(VLOOKUP(BE3,'기술감리 검토사항'!$B$6:$AS$69,40,FALSE)="◎","◎","-")</f>
        <v>-</v>
      </c>
      <c r="BF4" s="2" t="str">
        <f>IF(VLOOKUP(BF3,'기술감리 검토사항'!$B$6:$AS$69,40,FALSE)="◎","◎","-")</f>
        <v>-</v>
      </c>
      <c r="BG4" s="2" t="str">
        <f>IF(VLOOKUP(BG3,'기술감리 검토사항'!$B$6:$AS$69,40,FALSE)="◎","◎","-")</f>
        <v>-</v>
      </c>
      <c r="BH4" s="2" t="str">
        <f>IF(VLOOKUP(BH3,'기술감리 검토사항'!$B$6:$AS$69,40,FALSE)="◎","◎","-")</f>
        <v>-</v>
      </c>
      <c r="BI4" s="2" t="str">
        <f>IF(VLOOKUP(BI3,'기술감리 검토사항'!$B$6:$AS$69,40,FALSE)="◎","◎","-")</f>
        <v>-</v>
      </c>
      <c r="BJ4" s="2" t="str">
        <f>IF(VLOOKUP(BJ3,'기술감리 검토사항'!$B$6:$AS$69,40,FALSE)="◎","◎","-")</f>
        <v>-</v>
      </c>
      <c r="BK4" s="2" t="str">
        <f>IF(VLOOKUP(BK3,'기술감리 검토사항'!$B$6:$AS$69,40,FALSE)="◎","◎","-")</f>
        <v>◎</v>
      </c>
      <c r="BL4" s="2" t="str">
        <f>IF(VLOOKUP(BL3,'기술감리 검토사항'!$B$6:$AS$69,40,FALSE)="◎","◎","-")</f>
        <v>◎</v>
      </c>
      <c r="BM4" s="2" t="str">
        <f>IF(VLOOKUP(BM3,'기술감리 검토사항'!$B$6:$AS$69,40,FALSE)="◎","◎","-")</f>
        <v>-</v>
      </c>
      <c r="BN4" s="2" t="str">
        <f>IF(VLOOKUP(BN3,'기술감리 검토사항'!$B$6:$AS$69,40,FALSE)="◎","◎","-")</f>
        <v>◎</v>
      </c>
      <c r="BO4" s="2" t="str">
        <f>IF(VLOOKUP(BO3,'기술감리 검토사항'!$B$6:$AS$69,40,FALSE)="◎","◎","-")</f>
        <v>◎</v>
      </c>
      <c r="BP4" s="2" t="str">
        <f>IF(VLOOKUP(BP3,'기술감리 검토사항'!$B$6:$AS$69,40,FALSE)="◎","◎","-")</f>
        <v>◎</v>
      </c>
      <c r="BQ4" s="2" t="str">
        <f>IF(VLOOKUP(BQ3,'기술감리 검토사항'!$B$6:$AS$69,40,FALSE)="◎","◎","-")</f>
        <v>-</v>
      </c>
      <c r="BR4" s="2" t="str">
        <f>IF(VLOOKUP(BR3,'기술감리 검토사항'!$B$6:$AS$69,40,FALSE)="◎","◎","-")</f>
        <v>-</v>
      </c>
      <c r="BS4" s="2" t="str">
        <f>IF(VLOOKUP(BS3,'기술감리 검토사항'!$B$6:$AS$69,40,FALSE)="◎","◎","-")</f>
        <v>-</v>
      </c>
      <c r="BT4" s="2" t="str">
        <f>IF(VLOOKUP(BT3,'기술감리 검토사항'!$B$6:$AS$69,40,FALSE)="◎","◎","-")</f>
        <v>-</v>
      </c>
      <c r="BU4" s="2" t="str">
        <f>IF(VLOOKUP(BU3,'기술감리 검토사항'!$B$6:$AS$69,40,FALSE)="◎","◎","-")</f>
        <v>-</v>
      </c>
      <c r="BV4" s="2" t="str">
        <f>IF(VLOOKUP(BV3,'기술감리 검토사항'!$B$6:$AS$69,40,FALSE)="◎","◎","-")</f>
        <v>◎</v>
      </c>
      <c r="BW4" s="2" t="str">
        <f>IF(VLOOKUP(BW3,'기술감리 검토사항'!$B$6:$AS$69,40,FALSE)="◎","◎","-")</f>
        <v>-</v>
      </c>
    </row>
    <row r="5" spans="1:75" ht="22.5" customHeight="1" thickTop="1" x14ac:dyDescent="0.3">
      <c r="A5">
        <v>4</v>
      </c>
      <c r="B5" s="84" t="s">
        <v>113</v>
      </c>
      <c r="C5" s="86" t="s">
        <v>114</v>
      </c>
      <c r="D5" s="94" t="s">
        <v>98</v>
      </c>
      <c r="E5" s="94"/>
      <c r="F5" s="94"/>
      <c r="G5" s="94"/>
      <c r="H5" s="94"/>
      <c r="I5" s="94"/>
      <c r="J5" s="94"/>
      <c r="K5" s="94"/>
      <c r="L5" s="95"/>
      <c r="M5" s="4" t="s">
        <v>143</v>
      </c>
      <c r="N5" s="28" t="s">
        <v>143</v>
      </c>
      <c r="O5" s="5" t="s">
        <v>144</v>
      </c>
      <c r="P5" s="5"/>
      <c r="Q5" s="5"/>
      <c r="R5" s="5"/>
      <c r="S5" s="5"/>
      <c r="T5" s="5"/>
      <c r="U5" s="5"/>
      <c r="V5" s="5" t="s">
        <v>143</v>
      </c>
      <c r="W5" s="5" t="s">
        <v>143</v>
      </c>
      <c r="X5" s="5" t="s">
        <v>142</v>
      </c>
      <c r="Y5" s="5" t="s">
        <v>142</v>
      </c>
      <c r="Z5" s="5" t="s">
        <v>142</v>
      </c>
      <c r="AA5" s="5" t="s">
        <v>142</v>
      </c>
      <c r="AB5" s="5"/>
      <c r="AC5" s="5"/>
      <c r="AD5" s="5"/>
      <c r="AE5" s="5"/>
      <c r="AF5" s="5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7"/>
      <c r="BV5" s="7"/>
      <c r="BW5" s="7"/>
    </row>
    <row r="6" spans="1:75" ht="22.5" customHeight="1" x14ac:dyDescent="0.3">
      <c r="A6">
        <v>5</v>
      </c>
      <c r="B6" s="85"/>
      <c r="C6" s="87"/>
      <c r="D6" s="61" t="s">
        <v>118</v>
      </c>
      <c r="E6" s="61"/>
      <c r="F6" s="61"/>
      <c r="G6" s="61"/>
      <c r="H6" s="61"/>
      <c r="I6" s="61"/>
      <c r="J6" s="61"/>
      <c r="K6" s="61"/>
      <c r="L6" s="62"/>
      <c r="M6" s="8" t="s">
        <v>143</v>
      </c>
      <c r="N6" s="29" t="s">
        <v>143</v>
      </c>
      <c r="O6" s="9" t="s">
        <v>144</v>
      </c>
      <c r="P6" s="9"/>
      <c r="Q6" s="9"/>
      <c r="R6" s="9"/>
      <c r="S6" s="9"/>
      <c r="T6" s="9"/>
      <c r="U6" s="9"/>
      <c r="V6" s="9" t="s">
        <v>142</v>
      </c>
      <c r="W6" s="9" t="s">
        <v>142</v>
      </c>
      <c r="X6" s="9"/>
      <c r="Y6" s="9"/>
      <c r="Z6" s="9"/>
      <c r="AA6" s="9"/>
      <c r="AB6" s="9"/>
      <c r="AC6" s="23" t="s">
        <v>143</v>
      </c>
      <c r="AD6" s="9"/>
      <c r="AE6" s="9"/>
      <c r="AF6" s="9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0"/>
      <c r="BV6" s="10"/>
      <c r="BW6" s="10"/>
    </row>
    <row r="7" spans="1:75" ht="22.5" customHeight="1" x14ac:dyDescent="0.3">
      <c r="A7">
        <v>6</v>
      </c>
      <c r="B7" s="85"/>
      <c r="C7" s="87"/>
      <c r="D7" s="61" t="s">
        <v>112</v>
      </c>
      <c r="E7" s="61"/>
      <c r="F7" s="61"/>
      <c r="G7" s="61"/>
      <c r="H7" s="61"/>
      <c r="I7" s="61"/>
      <c r="J7" s="61"/>
      <c r="K7" s="61"/>
      <c r="L7" s="62"/>
      <c r="M7" s="8" t="s">
        <v>143</v>
      </c>
      <c r="N7" s="29" t="s">
        <v>143</v>
      </c>
      <c r="O7" s="9" t="s">
        <v>144</v>
      </c>
      <c r="P7" s="9"/>
      <c r="Q7" s="9"/>
      <c r="R7" s="9"/>
      <c r="S7" s="9"/>
      <c r="T7" s="9"/>
      <c r="U7" s="9"/>
      <c r="V7" s="9" t="s">
        <v>142</v>
      </c>
      <c r="W7" s="9"/>
      <c r="X7" s="9"/>
      <c r="Y7" s="9"/>
      <c r="Z7" s="9"/>
      <c r="AA7" s="9"/>
      <c r="AB7" s="23" t="s">
        <v>143</v>
      </c>
      <c r="AC7" s="9" t="s">
        <v>143</v>
      </c>
      <c r="AD7" s="9"/>
      <c r="AE7" s="9"/>
      <c r="AF7" s="9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0"/>
      <c r="BV7" s="10"/>
      <c r="BW7" s="10"/>
    </row>
    <row r="8" spans="1:75" ht="22.5" customHeight="1" x14ac:dyDescent="0.3">
      <c r="A8">
        <v>7</v>
      </c>
      <c r="B8" s="85"/>
      <c r="C8" s="98" t="s">
        <v>116</v>
      </c>
      <c r="D8" s="61" t="s">
        <v>99</v>
      </c>
      <c r="E8" s="61"/>
      <c r="F8" s="61"/>
      <c r="G8" s="61"/>
      <c r="H8" s="61"/>
      <c r="I8" s="61"/>
      <c r="J8" s="61"/>
      <c r="K8" s="61"/>
      <c r="L8" s="62"/>
      <c r="M8" s="8" t="s">
        <v>143</v>
      </c>
      <c r="N8" s="29" t="s">
        <v>143</v>
      </c>
      <c r="O8" s="9" t="s">
        <v>144</v>
      </c>
      <c r="P8" s="9" t="s">
        <v>142</v>
      </c>
      <c r="Q8" s="9" t="s">
        <v>143</v>
      </c>
      <c r="R8" s="9" t="s">
        <v>142</v>
      </c>
      <c r="S8" s="9"/>
      <c r="T8" s="9"/>
      <c r="U8" s="9"/>
      <c r="V8" s="9" t="s">
        <v>142</v>
      </c>
      <c r="W8" s="9" t="s">
        <v>142</v>
      </c>
      <c r="X8" s="9"/>
      <c r="Y8" s="9"/>
      <c r="Z8" s="9"/>
      <c r="AA8" s="9"/>
      <c r="AB8" s="9"/>
      <c r="AC8" s="9"/>
      <c r="AD8" s="9"/>
      <c r="AE8" s="9"/>
      <c r="AF8" s="9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 t="s">
        <v>142</v>
      </c>
      <c r="BM8" s="1" t="s">
        <v>142</v>
      </c>
      <c r="BN8" s="1" t="s">
        <v>142</v>
      </c>
      <c r="BO8" s="1" t="s">
        <v>142</v>
      </c>
      <c r="BP8" s="1" t="s">
        <v>143</v>
      </c>
      <c r="BQ8" s="1" t="s">
        <v>143</v>
      </c>
      <c r="BR8" s="1" t="s">
        <v>143</v>
      </c>
      <c r="BS8" s="1" t="s">
        <v>142</v>
      </c>
      <c r="BT8" s="1" t="s">
        <v>142</v>
      </c>
      <c r="BU8" s="10"/>
      <c r="BV8" s="10"/>
      <c r="BW8" s="10"/>
    </row>
    <row r="9" spans="1:75" ht="22.5" customHeight="1" x14ac:dyDescent="0.3">
      <c r="A9">
        <v>8</v>
      </c>
      <c r="B9" s="85"/>
      <c r="C9" s="87"/>
      <c r="D9" s="61" t="s">
        <v>119</v>
      </c>
      <c r="E9" s="61"/>
      <c r="F9" s="61"/>
      <c r="G9" s="61"/>
      <c r="H9" s="61"/>
      <c r="I9" s="61"/>
      <c r="J9" s="61"/>
      <c r="K9" s="61"/>
      <c r="L9" s="62"/>
      <c r="M9" s="8" t="s">
        <v>143</v>
      </c>
      <c r="N9" s="29" t="s">
        <v>143</v>
      </c>
      <c r="O9" s="9" t="s">
        <v>144</v>
      </c>
      <c r="P9" s="9" t="s">
        <v>142</v>
      </c>
      <c r="Q9" s="9" t="s">
        <v>142</v>
      </c>
      <c r="R9" s="9" t="s">
        <v>142</v>
      </c>
      <c r="S9" s="9" t="s">
        <v>142</v>
      </c>
      <c r="T9" s="9"/>
      <c r="U9" s="9"/>
      <c r="V9" s="9" t="s">
        <v>142</v>
      </c>
      <c r="W9" s="9" t="s">
        <v>142</v>
      </c>
      <c r="X9" s="9"/>
      <c r="Y9" s="9"/>
      <c r="Z9" s="9"/>
      <c r="AA9" s="9"/>
      <c r="AB9" s="9"/>
      <c r="AC9" s="9"/>
      <c r="AD9" s="9" t="s">
        <v>143</v>
      </c>
      <c r="AE9" s="9" t="s">
        <v>142</v>
      </c>
      <c r="AF9" s="9" t="s">
        <v>143</v>
      </c>
      <c r="AG9" s="1" t="s">
        <v>142</v>
      </c>
      <c r="AH9" s="1" t="s">
        <v>142</v>
      </c>
      <c r="AI9" s="1" t="s">
        <v>142</v>
      </c>
      <c r="AJ9" s="1" t="s">
        <v>142</v>
      </c>
      <c r="AK9" s="1" t="s">
        <v>142</v>
      </c>
      <c r="AL9" s="1" t="s">
        <v>142</v>
      </c>
      <c r="AM9" s="1" t="s">
        <v>142</v>
      </c>
      <c r="AN9" s="1" t="s">
        <v>142</v>
      </c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 t="s">
        <v>143</v>
      </c>
      <c r="BL9" s="1" t="s">
        <v>142</v>
      </c>
      <c r="BM9" s="1" t="s">
        <v>142</v>
      </c>
      <c r="BN9" s="1" t="s">
        <v>142</v>
      </c>
      <c r="BO9" s="1" t="s">
        <v>142</v>
      </c>
      <c r="BP9" s="1" t="s">
        <v>142</v>
      </c>
      <c r="BQ9" s="1" t="s">
        <v>142</v>
      </c>
      <c r="BR9" s="1" t="s">
        <v>142</v>
      </c>
      <c r="BS9" s="1" t="s">
        <v>142</v>
      </c>
      <c r="BT9" s="1" t="s">
        <v>142</v>
      </c>
      <c r="BU9" s="10"/>
      <c r="BV9" s="10"/>
      <c r="BW9" s="10"/>
    </row>
    <row r="10" spans="1:75" ht="22.5" customHeight="1" x14ac:dyDescent="0.3">
      <c r="A10">
        <v>9</v>
      </c>
      <c r="B10" s="85"/>
      <c r="C10" s="87"/>
      <c r="D10" s="61" t="s">
        <v>100</v>
      </c>
      <c r="E10" s="61"/>
      <c r="F10" s="61"/>
      <c r="G10" s="61"/>
      <c r="H10" s="61"/>
      <c r="I10" s="61"/>
      <c r="J10" s="61"/>
      <c r="K10" s="61"/>
      <c r="L10" s="62"/>
      <c r="M10" s="8" t="s">
        <v>143</v>
      </c>
      <c r="N10" s="29" t="s">
        <v>143</v>
      </c>
      <c r="O10" s="9" t="s">
        <v>144</v>
      </c>
      <c r="P10" s="9" t="s">
        <v>142</v>
      </c>
      <c r="Q10" s="9" t="s">
        <v>142</v>
      </c>
      <c r="R10" s="9" t="s">
        <v>142</v>
      </c>
      <c r="S10" s="9" t="s">
        <v>142</v>
      </c>
      <c r="T10" s="9"/>
      <c r="U10" s="9"/>
      <c r="V10" s="9" t="s">
        <v>142</v>
      </c>
      <c r="W10" s="9" t="s">
        <v>142</v>
      </c>
      <c r="X10" s="9"/>
      <c r="Y10" s="9"/>
      <c r="Z10" s="9"/>
      <c r="AA10" s="9"/>
      <c r="AB10" s="9"/>
      <c r="AC10" s="9"/>
      <c r="AD10" s="9" t="s">
        <v>142</v>
      </c>
      <c r="AE10" s="9" t="s">
        <v>142</v>
      </c>
      <c r="AF10" s="9" t="s">
        <v>143</v>
      </c>
      <c r="AG10" s="1" t="s">
        <v>142</v>
      </c>
      <c r="AH10" s="1" t="s">
        <v>142</v>
      </c>
      <c r="AI10" s="1" t="s">
        <v>142</v>
      </c>
      <c r="AJ10" s="1" t="s">
        <v>142</v>
      </c>
      <c r="AK10" s="1" t="s">
        <v>142</v>
      </c>
      <c r="AL10" s="1" t="s">
        <v>142</v>
      </c>
      <c r="AM10" s="1" t="s">
        <v>142</v>
      </c>
      <c r="AN10" s="1" t="s">
        <v>142</v>
      </c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 t="s">
        <v>143</v>
      </c>
      <c r="BL10" s="1" t="s">
        <v>142</v>
      </c>
      <c r="BM10" s="1" t="s">
        <v>142</v>
      </c>
      <c r="BN10" s="1" t="s">
        <v>142</v>
      </c>
      <c r="BO10" s="1" t="s">
        <v>142</v>
      </c>
      <c r="BP10" s="1" t="s">
        <v>142</v>
      </c>
      <c r="BQ10" s="1" t="s">
        <v>142</v>
      </c>
      <c r="BR10" s="1" t="s">
        <v>142</v>
      </c>
      <c r="BS10" s="1" t="s">
        <v>142</v>
      </c>
      <c r="BT10" s="1" t="s">
        <v>142</v>
      </c>
      <c r="BU10" s="10"/>
      <c r="BV10" s="10"/>
      <c r="BW10" s="10"/>
    </row>
    <row r="11" spans="1:75" ht="22.5" customHeight="1" x14ac:dyDescent="0.3">
      <c r="A11">
        <v>10</v>
      </c>
      <c r="B11" s="77" t="s">
        <v>305</v>
      </c>
      <c r="C11" s="71" t="s">
        <v>115</v>
      </c>
      <c r="D11" s="61" t="s">
        <v>101</v>
      </c>
      <c r="E11" s="61"/>
      <c r="F11" s="61"/>
      <c r="G11" s="61"/>
      <c r="H11" s="61"/>
      <c r="I11" s="61"/>
      <c r="J11" s="61"/>
      <c r="K11" s="61"/>
      <c r="L11" s="62"/>
      <c r="M11" s="8" t="s">
        <v>143</v>
      </c>
      <c r="N11" s="29" t="s">
        <v>143</v>
      </c>
      <c r="O11" s="9" t="s">
        <v>144</v>
      </c>
      <c r="P11" s="1"/>
      <c r="Q11" s="1" t="s">
        <v>142</v>
      </c>
      <c r="R11" s="1" t="s">
        <v>142</v>
      </c>
      <c r="S11" s="1" t="s">
        <v>142</v>
      </c>
      <c r="T11" s="9"/>
      <c r="U11" s="9"/>
      <c r="V11" s="9" t="s">
        <v>142</v>
      </c>
      <c r="W11" s="1"/>
      <c r="X11" s="1"/>
      <c r="Y11" s="1"/>
      <c r="Z11" s="1"/>
      <c r="AA11" s="1"/>
      <c r="AB11" s="1"/>
      <c r="AC11" s="1"/>
      <c r="AD11" s="1" t="s">
        <v>142</v>
      </c>
      <c r="AE11" s="1" t="s">
        <v>142</v>
      </c>
      <c r="AF11" s="9" t="s">
        <v>143</v>
      </c>
      <c r="AG11" s="1" t="s">
        <v>142</v>
      </c>
      <c r="AH11" s="1" t="s">
        <v>142</v>
      </c>
      <c r="AI11" s="1" t="s">
        <v>142</v>
      </c>
      <c r="AJ11" s="1" t="s">
        <v>142</v>
      </c>
      <c r="AK11" s="1" t="s">
        <v>142</v>
      </c>
      <c r="AL11" s="1" t="s">
        <v>142</v>
      </c>
      <c r="AM11" s="1" t="s">
        <v>142</v>
      </c>
      <c r="AN11" s="1" t="s">
        <v>142</v>
      </c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 t="s">
        <v>143</v>
      </c>
      <c r="BL11" s="1" t="s">
        <v>142</v>
      </c>
      <c r="BM11" s="1" t="s">
        <v>142</v>
      </c>
      <c r="BN11" s="1" t="s">
        <v>142</v>
      </c>
      <c r="BO11" s="1" t="s">
        <v>142</v>
      </c>
      <c r="BP11" s="1" t="s">
        <v>142</v>
      </c>
      <c r="BQ11" s="1" t="s">
        <v>142</v>
      </c>
      <c r="BR11" s="1" t="s">
        <v>142</v>
      </c>
      <c r="BS11" s="1" t="s">
        <v>142</v>
      </c>
      <c r="BT11" s="1" t="s">
        <v>142</v>
      </c>
      <c r="BU11" s="10"/>
      <c r="BV11" s="10"/>
      <c r="BW11" s="10"/>
    </row>
    <row r="12" spans="1:75" ht="22.5" customHeight="1" x14ac:dyDescent="0.3">
      <c r="A12">
        <v>11</v>
      </c>
      <c r="B12" s="78"/>
      <c r="C12" s="72"/>
      <c r="D12" s="61" t="s">
        <v>91</v>
      </c>
      <c r="E12" s="61"/>
      <c r="F12" s="61"/>
      <c r="G12" s="61"/>
      <c r="H12" s="61"/>
      <c r="I12" s="61"/>
      <c r="J12" s="61"/>
      <c r="K12" s="61"/>
      <c r="L12" s="62"/>
      <c r="M12" s="8" t="s">
        <v>143</v>
      </c>
      <c r="N12" s="29" t="s">
        <v>143</v>
      </c>
      <c r="O12" s="9" t="s">
        <v>144</v>
      </c>
      <c r="P12" s="1"/>
      <c r="Q12" s="1" t="s">
        <v>142</v>
      </c>
      <c r="R12" s="1" t="s">
        <v>142</v>
      </c>
      <c r="S12" s="1" t="s">
        <v>142</v>
      </c>
      <c r="T12" s="9"/>
      <c r="U12" s="9"/>
      <c r="V12" s="9" t="s">
        <v>142</v>
      </c>
      <c r="W12" s="1"/>
      <c r="X12" s="1"/>
      <c r="Y12" s="1"/>
      <c r="Z12" s="1"/>
      <c r="AA12" s="1"/>
      <c r="AB12" s="1"/>
      <c r="AC12" s="1"/>
      <c r="AD12" s="1" t="s">
        <v>142</v>
      </c>
      <c r="AE12" s="1" t="s">
        <v>142</v>
      </c>
      <c r="AF12" s="9" t="s">
        <v>143</v>
      </c>
      <c r="AG12" s="1" t="s">
        <v>142</v>
      </c>
      <c r="AH12" s="1" t="s">
        <v>142</v>
      </c>
      <c r="AI12" s="1" t="s">
        <v>142</v>
      </c>
      <c r="AJ12" s="1" t="s">
        <v>142</v>
      </c>
      <c r="AK12" s="1" t="s">
        <v>142</v>
      </c>
      <c r="AL12" s="1" t="s">
        <v>142</v>
      </c>
      <c r="AM12" s="1" t="s">
        <v>142</v>
      </c>
      <c r="AN12" s="1" t="s">
        <v>142</v>
      </c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 t="s">
        <v>143</v>
      </c>
      <c r="BL12" s="1" t="s">
        <v>142</v>
      </c>
      <c r="BM12" s="1" t="s">
        <v>142</v>
      </c>
      <c r="BN12" s="1" t="s">
        <v>142</v>
      </c>
      <c r="BO12" s="1" t="s">
        <v>142</v>
      </c>
      <c r="BP12" s="1" t="s">
        <v>142</v>
      </c>
      <c r="BQ12" s="1" t="s">
        <v>142</v>
      </c>
      <c r="BR12" s="1" t="s">
        <v>142</v>
      </c>
      <c r="BS12" s="1" t="s">
        <v>142</v>
      </c>
      <c r="BT12" s="1" t="s">
        <v>142</v>
      </c>
      <c r="BU12" s="10"/>
      <c r="BV12" s="10"/>
      <c r="BW12" s="10"/>
    </row>
    <row r="13" spans="1:75" ht="22.5" customHeight="1" x14ac:dyDescent="0.3">
      <c r="A13">
        <v>12</v>
      </c>
      <c r="B13" s="78"/>
      <c r="C13" s="72"/>
      <c r="D13" s="61" t="s">
        <v>145</v>
      </c>
      <c r="E13" s="61"/>
      <c r="F13" s="61"/>
      <c r="G13" s="61"/>
      <c r="H13" s="61"/>
      <c r="I13" s="61"/>
      <c r="J13" s="61"/>
      <c r="K13" s="61"/>
      <c r="L13" s="62"/>
      <c r="M13" s="8" t="s">
        <v>143</v>
      </c>
      <c r="N13" s="29" t="s">
        <v>143</v>
      </c>
      <c r="O13" s="9" t="s">
        <v>144</v>
      </c>
      <c r="P13" s="1"/>
      <c r="Q13" s="1" t="s">
        <v>142</v>
      </c>
      <c r="R13" s="1" t="s">
        <v>142</v>
      </c>
      <c r="S13" s="1" t="s">
        <v>142</v>
      </c>
      <c r="T13" s="9"/>
      <c r="U13" s="9"/>
      <c r="V13" s="9" t="s">
        <v>142</v>
      </c>
      <c r="W13" s="1"/>
      <c r="X13" s="1"/>
      <c r="Y13" s="1"/>
      <c r="Z13" s="1"/>
      <c r="AA13" s="1"/>
      <c r="AB13" s="1"/>
      <c r="AC13" s="1"/>
      <c r="AD13" s="1" t="s">
        <v>142</v>
      </c>
      <c r="AE13" s="1" t="s">
        <v>142</v>
      </c>
      <c r="AF13" s="9" t="s">
        <v>143</v>
      </c>
      <c r="AG13" s="1" t="s">
        <v>142</v>
      </c>
      <c r="AH13" s="1" t="s">
        <v>142</v>
      </c>
      <c r="AI13" s="1" t="s">
        <v>142</v>
      </c>
      <c r="AJ13" s="1" t="s">
        <v>142</v>
      </c>
      <c r="AK13" s="1" t="s">
        <v>142</v>
      </c>
      <c r="AL13" s="1" t="s">
        <v>142</v>
      </c>
      <c r="AM13" s="1" t="s">
        <v>142</v>
      </c>
      <c r="AN13" s="1" t="s">
        <v>142</v>
      </c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 t="s">
        <v>143</v>
      </c>
      <c r="BL13" s="1" t="s">
        <v>142</v>
      </c>
      <c r="BM13" s="1" t="s">
        <v>142</v>
      </c>
      <c r="BN13" s="1" t="s">
        <v>142</v>
      </c>
      <c r="BO13" s="1" t="s">
        <v>142</v>
      </c>
      <c r="BP13" s="1" t="s">
        <v>142</v>
      </c>
      <c r="BQ13" s="1" t="s">
        <v>142</v>
      </c>
      <c r="BR13" s="1" t="s">
        <v>142</v>
      </c>
      <c r="BS13" s="1" t="s">
        <v>142</v>
      </c>
      <c r="BT13" s="1" t="s">
        <v>142</v>
      </c>
      <c r="BU13" s="10"/>
      <c r="BV13" s="10"/>
      <c r="BW13" s="10"/>
    </row>
    <row r="14" spans="1:75" ht="22.5" customHeight="1" x14ac:dyDescent="0.3">
      <c r="A14">
        <v>13</v>
      </c>
      <c r="B14" s="78"/>
      <c r="C14" s="72"/>
      <c r="D14" s="61" t="s">
        <v>146</v>
      </c>
      <c r="E14" s="61"/>
      <c r="F14" s="61"/>
      <c r="G14" s="61"/>
      <c r="H14" s="61"/>
      <c r="I14" s="61"/>
      <c r="J14" s="61"/>
      <c r="K14" s="61"/>
      <c r="L14" s="62"/>
      <c r="M14" s="8" t="s">
        <v>143</v>
      </c>
      <c r="N14" s="29" t="s">
        <v>143</v>
      </c>
      <c r="O14" s="9" t="s">
        <v>144</v>
      </c>
      <c r="P14" s="1"/>
      <c r="Q14" s="1" t="s">
        <v>142</v>
      </c>
      <c r="R14" s="1" t="s">
        <v>142</v>
      </c>
      <c r="S14" s="1" t="s">
        <v>142</v>
      </c>
      <c r="T14" s="9"/>
      <c r="U14" s="9"/>
      <c r="V14" s="9" t="s">
        <v>142</v>
      </c>
      <c r="W14" s="1"/>
      <c r="X14" s="1"/>
      <c r="Y14" s="1"/>
      <c r="Z14" s="1"/>
      <c r="AA14" s="1"/>
      <c r="AB14" s="1"/>
      <c r="AC14" s="1"/>
      <c r="AD14" s="1" t="s">
        <v>142</v>
      </c>
      <c r="AE14" s="1" t="s">
        <v>142</v>
      </c>
      <c r="AF14" s="9" t="s">
        <v>143</v>
      </c>
      <c r="AG14" s="1" t="s">
        <v>142</v>
      </c>
      <c r="AH14" s="1" t="s">
        <v>142</v>
      </c>
      <c r="AI14" s="1" t="s">
        <v>142</v>
      </c>
      <c r="AJ14" s="1" t="s">
        <v>142</v>
      </c>
      <c r="AK14" s="1" t="s">
        <v>142</v>
      </c>
      <c r="AL14" s="1" t="s">
        <v>142</v>
      </c>
      <c r="AM14" s="1" t="s">
        <v>142</v>
      </c>
      <c r="AN14" s="1" t="s">
        <v>142</v>
      </c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 t="s">
        <v>142</v>
      </c>
      <c r="BC14" s="1" t="s">
        <v>142</v>
      </c>
      <c r="BD14" s="1" t="s">
        <v>142</v>
      </c>
      <c r="BE14" s="1" t="s">
        <v>142</v>
      </c>
      <c r="BF14" s="1" t="s">
        <v>142</v>
      </c>
      <c r="BG14" s="1" t="s">
        <v>142</v>
      </c>
      <c r="BH14" s="1" t="s">
        <v>142</v>
      </c>
      <c r="BI14" s="1" t="s">
        <v>142</v>
      </c>
      <c r="BJ14" s="1" t="s">
        <v>143</v>
      </c>
      <c r="BK14" s="1" t="s">
        <v>143</v>
      </c>
      <c r="BL14" s="1" t="s">
        <v>142</v>
      </c>
      <c r="BM14" s="1" t="s">
        <v>142</v>
      </c>
      <c r="BN14" s="1" t="s">
        <v>142</v>
      </c>
      <c r="BO14" s="1" t="s">
        <v>142</v>
      </c>
      <c r="BP14" s="1" t="s">
        <v>142</v>
      </c>
      <c r="BQ14" s="1" t="s">
        <v>142</v>
      </c>
      <c r="BR14" s="1" t="s">
        <v>142</v>
      </c>
      <c r="BS14" s="1" t="s">
        <v>142</v>
      </c>
      <c r="BT14" s="1" t="s">
        <v>142</v>
      </c>
      <c r="BU14" s="10"/>
      <c r="BV14" s="10"/>
      <c r="BW14" s="10"/>
    </row>
    <row r="15" spans="1:75" ht="22.5" customHeight="1" x14ac:dyDescent="0.3">
      <c r="A15">
        <v>14</v>
      </c>
      <c r="B15" s="78"/>
      <c r="C15" s="72"/>
      <c r="D15" s="61" t="s">
        <v>147</v>
      </c>
      <c r="E15" s="61"/>
      <c r="F15" s="61"/>
      <c r="G15" s="61"/>
      <c r="H15" s="61"/>
      <c r="I15" s="61"/>
      <c r="J15" s="61"/>
      <c r="K15" s="61"/>
      <c r="L15" s="62"/>
      <c r="M15" s="8" t="s">
        <v>143</v>
      </c>
      <c r="N15" s="29" t="s">
        <v>143</v>
      </c>
      <c r="O15" s="9" t="s">
        <v>144</v>
      </c>
      <c r="P15" s="1"/>
      <c r="Q15" s="1" t="s">
        <v>142</v>
      </c>
      <c r="R15" s="1" t="s">
        <v>142</v>
      </c>
      <c r="S15" s="1" t="s">
        <v>142</v>
      </c>
      <c r="T15" s="9"/>
      <c r="U15" s="9"/>
      <c r="V15" s="9" t="s">
        <v>142</v>
      </c>
      <c r="W15" s="1"/>
      <c r="X15" s="1"/>
      <c r="Y15" s="1"/>
      <c r="Z15" s="1"/>
      <c r="AA15" s="1"/>
      <c r="AB15" s="1"/>
      <c r="AC15" s="1"/>
      <c r="AD15" s="1" t="s">
        <v>142</v>
      </c>
      <c r="AE15" s="1" t="s">
        <v>142</v>
      </c>
      <c r="AF15" s="9" t="s">
        <v>143</v>
      </c>
      <c r="AG15" s="1" t="s">
        <v>142</v>
      </c>
      <c r="AH15" s="1" t="s">
        <v>142</v>
      </c>
      <c r="AI15" s="1" t="s">
        <v>142</v>
      </c>
      <c r="AJ15" s="1" t="s">
        <v>142</v>
      </c>
      <c r="AK15" s="1" t="s">
        <v>142</v>
      </c>
      <c r="AL15" s="1" t="s">
        <v>142</v>
      </c>
      <c r="AM15" s="1" t="s">
        <v>142</v>
      </c>
      <c r="AN15" s="1" t="s">
        <v>142</v>
      </c>
      <c r="AO15" s="1" t="s">
        <v>142</v>
      </c>
      <c r="AP15" s="1" t="s">
        <v>142</v>
      </c>
      <c r="AQ15" s="1" t="s">
        <v>142</v>
      </c>
      <c r="AR15" s="1" t="s">
        <v>142</v>
      </c>
      <c r="AS15" s="1"/>
      <c r="AT15" s="1"/>
      <c r="AU15" s="1"/>
      <c r="AV15" s="1"/>
      <c r="AW15" s="1"/>
      <c r="AX15" s="1" t="s">
        <v>142</v>
      </c>
      <c r="AY15" s="1" t="s">
        <v>142</v>
      </c>
      <c r="AZ15" s="1" t="s">
        <v>142</v>
      </c>
      <c r="BA15" s="1" t="s">
        <v>142</v>
      </c>
      <c r="BB15" s="1" t="s">
        <v>142</v>
      </c>
      <c r="BC15" s="1" t="s">
        <v>142</v>
      </c>
      <c r="BD15" s="1" t="s">
        <v>142</v>
      </c>
      <c r="BE15" s="1" t="s">
        <v>142</v>
      </c>
      <c r="BF15" s="1" t="s">
        <v>142</v>
      </c>
      <c r="BG15" s="1" t="s">
        <v>142</v>
      </c>
      <c r="BH15" s="1" t="s">
        <v>142</v>
      </c>
      <c r="BI15" s="1" t="s">
        <v>142</v>
      </c>
      <c r="BJ15" s="1" t="s">
        <v>142</v>
      </c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0"/>
      <c r="BV15" s="10"/>
      <c r="BW15" s="10"/>
    </row>
    <row r="16" spans="1:75" ht="22.5" customHeight="1" x14ac:dyDescent="0.3">
      <c r="A16">
        <v>15</v>
      </c>
      <c r="B16" s="78"/>
      <c r="C16" s="72"/>
      <c r="D16" s="61" t="s">
        <v>153</v>
      </c>
      <c r="E16" s="61"/>
      <c r="F16" s="61"/>
      <c r="G16" s="61"/>
      <c r="H16" s="61"/>
      <c r="I16" s="61"/>
      <c r="J16" s="61"/>
      <c r="K16" s="61"/>
      <c r="L16" s="62"/>
      <c r="M16" s="8" t="s">
        <v>143</v>
      </c>
      <c r="N16" s="29" t="s">
        <v>143</v>
      </c>
      <c r="O16" s="9" t="s">
        <v>144</v>
      </c>
      <c r="P16" s="1"/>
      <c r="Q16" s="1" t="s">
        <v>142</v>
      </c>
      <c r="R16" s="1" t="s">
        <v>142</v>
      </c>
      <c r="S16" s="1" t="s">
        <v>142</v>
      </c>
      <c r="T16" s="9"/>
      <c r="U16" s="9"/>
      <c r="V16" s="9" t="s">
        <v>142</v>
      </c>
      <c r="W16" s="1"/>
      <c r="X16" s="1"/>
      <c r="Y16" s="1"/>
      <c r="Z16" s="1"/>
      <c r="AA16" s="1"/>
      <c r="AB16" s="1"/>
      <c r="AC16" s="1"/>
      <c r="AD16" s="1" t="s">
        <v>142</v>
      </c>
      <c r="AE16" s="1" t="s">
        <v>142</v>
      </c>
      <c r="AF16" s="9" t="s">
        <v>143</v>
      </c>
      <c r="AG16" s="1" t="s">
        <v>142</v>
      </c>
      <c r="AH16" s="1" t="s">
        <v>142</v>
      </c>
      <c r="AI16" s="1" t="s">
        <v>142</v>
      </c>
      <c r="AJ16" s="1" t="s">
        <v>142</v>
      </c>
      <c r="AK16" s="1" t="s">
        <v>142</v>
      </c>
      <c r="AL16" s="1" t="s">
        <v>142</v>
      </c>
      <c r="AM16" s="1" t="s">
        <v>142</v>
      </c>
      <c r="AN16" s="1" t="s">
        <v>142</v>
      </c>
      <c r="AO16" s="1"/>
      <c r="AP16" s="1"/>
      <c r="AQ16" s="1"/>
      <c r="AR16" s="1"/>
      <c r="AS16" s="1" t="s">
        <v>142</v>
      </c>
      <c r="AT16" s="1" t="s">
        <v>142</v>
      </c>
      <c r="AU16" s="1" t="s">
        <v>142</v>
      </c>
      <c r="AV16" s="1"/>
      <c r="AW16" s="1"/>
      <c r="AX16" s="1"/>
      <c r="AY16" s="1"/>
      <c r="AZ16" s="1"/>
      <c r="BA16" s="1"/>
      <c r="BB16" s="1" t="s">
        <v>142</v>
      </c>
      <c r="BC16" s="1" t="s">
        <v>142</v>
      </c>
      <c r="BD16" s="1" t="s">
        <v>142</v>
      </c>
      <c r="BE16" s="1" t="s">
        <v>142</v>
      </c>
      <c r="BF16" s="1"/>
      <c r="BG16" s="1"/>
      <c r="BH16" s="1"/>
      <c r="BI16" s="1" t="s">
        <v>142</v>
      </c>
      <c r="BJ16" s="1" t="s">
        <v>142</v>
      </c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0"/>
      <c r="BV16" s="10"/>
      <c r="BW16" s="10"/>
    </row>
    <row r="17" spans="1:75" ht="22.5" customHeight="1" x14ac:dyDescent="0.3">
      <c r="B17" s="78"/>
      <c r="C17" s="72"/>
      <c r="D17" s="61" t="s">
        <v>325</v>
      </c>
      <c r="E17" s="61"/>
      <c r="F17" s="61"/>
      <c r="G17" s="61"/>
      <c r="H17" s="61"/>
      <c r="I17" s="61"/>
      <c r="J17" s="61"/>
      <c r="K17" s="61"/>
      <c r="L17" s="62"/>
      <c r="M17" s="8" t="s">
        <v>143</v>
      </c>
      <c r="N17" s="29" t="s">
        <v>143</v>
      </c>
      <c r="O17" s="9" t="s">
        <v>143</v>
      </c>
      <c r="P17" s="1"/>
      <c r="Q17" s="1" t="s">
        <v>142</v>
      </c>
      <c r="R17" s="1" t="s">
        <v>142</v>
      </c>
      <c r="S17" s="1" t="s">
        <v>142</v>
      </c>
      <c r="T17" s="9"/>
      <c r="U17" s="9"/>
      <c r="V17" s="9" t="s">
        <v>142</v>
      </c>
      <c r="W17" s="1"/>
      <c r="X17" s="1"/>
      <c r="Y17" s="1"/>
      <c r="Z17" s="1"/>
      <c r="AA17" s="1"/>
      <c r="AB17" s="1"/>
      <c r="AC17" s="1"/>
      <c r="AD17" s="1" t="s">
        <v>142</v>
      </c>
      <c r="AE17" s="1" t="s">
        <v>142</v>
      </c>
      <c r="AF17" s="9" t="s">
        <v>143</v>
      </c>
      <c r="AG17" s="1" t="s">
        <v>142</v>
      </c>
      <c r="AH17" s="1" t="s">
        <v>142</v>
      </c>
      <c r="AI17" s="1" t="s">
        <v>142</v>
      </c>
      <c r="AJ17" s="1" t="s">
        <v>142</v>
      </c>
      <c r="AK17" s="1" t="s">
        <v>142</v>
      </c>
      <c r="AL17" s="1" t="s">
        <v>142</v>
      </c>
      <c r="AM17" s="1" t="s">
        <v>142</v>
      </c>
      <c r="AN17" s="1" t="s">
        <v>142</v>
      </c>
      <c r="AO17" s="1" t="s">
        <v>142</v>
      </c>
      <c r="AP17" s="1" t="s">
        <v>142</v>
      </c>
      <c r="AQ17" s="1" t="s">
        <v>142</v>
      </c>
      <c r="AR17" s="1" t="s">
        <v>142</v>
      </c>
      <c r="AS17" s="1"/>
      <c r="AT17" s="1"/>
      <c r="AU17" s="1"/>
      <c r="AV17" s="1"/>
      <c r="AW17" s="1"/>
      <c r="AX17" s="1" t="s">
        <v>142</v>
      </c>
      <c r="AY17" s="1" t="s">
        <v>142</v>
      </c>
      <c r="AZ17" s="1" t="s">
        <v>142</v>
      </c>
      <c r="BA17" s="1" t="s">
        <v>142</v>
      </c>
      <c r="BB17" s="1" t="s">
        <v>142</v>
      </c>
      <c r="BC17" s="1" t="s">
        <v>142</v>
      </c>
      <c r="BD17" s="1" t="s">
        <v>142</v>
      </c>
      <c r="BE17" s="1" t="s">
        <v>142</v>
      </c>
      <c r="BF17" s="1" t="s">
        <v>142</v>
      </c>
      <c r="BG17" s="1" t="s">
        <v>142</v>
      </c>
      <c r="BH17" s="1" t="s">
        <v>142</v>
      </c>
      <c r="BI17" s="1" t="s">
        <v>142</v>
      </c>
      <c r="BJ17" s="1" t="s">
        <v>142</v>
      </c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0"/>
      <c r="BV17" s="10"/>
      <c r="BW17" s="10"/>
    </row>
    <row r="18" spans="1:75" ht="22.5" customHeight="1" x14ac:dyDescent="0.3">
      <c r="B18" s="78"/>
      <c r="C18" s="72"/>
      <c r="D18" s="61" t="s">
        <v>326</v>
      </c>
      <c r="E18" s="61"/>
      <c r="F18" s="61"/>
      <c r="G18" s="61"/>
      <c r="H18" s="61"/>
      <c r="I18" s="61"/>
      <c r="J18" s="61"/>
      <c r="K18" s="61"/>
      <c r="L18" s="62"/>
      <c r="M18" s="8" t="s">
        <v>143</v>
      </c>
      <c r="N18" s="29" t="s">
        <v>143</v>
      </c>
      <c r="O18" s="9" t="s">
        <v>143</v>
      </c>
      <c r="P18" s="1"/>
      <c r="Q18" s="1" t="s">
        <v>142</v>
      </c>
      <c r="R18" s="1" t="s">
        <v>142</v>
      </c>
      <c r="S18" s="1" t="s">
        <v>142</v>
      </c>
      <c r="T18" s="9"/>
      <c r="U18" s="9"/>
      <c r="V18" s="9" t="s">
        <v>142</v>
      </c>
      <c r="W18" s="1"/>
      <c r="X18" s="1"/>
      <c r="Y18" s="1"/>
      <c r="Z18" s="1"/>
      <c r="AA18" s="1"/>
      <c r="AB18" s="1"/>
      <c r="AC18" s="1"/>
      <c r="AD18" s="1" t="s">
        <v>142</v>
      </c>
      <c r="AE18" s="1" t="s">
        <v>142</v>
      </c>
      <c r="AF18" s="9" t="s">
        <v>143</v>
      </c>
      <c r="AG18" s="1" t="s">
        <v>142</v>
      </c>
      <c r="AH18" s="1" t="s">
        <v>142</v>
      </c>
      <c r="AI18" s="1" t="s">
        <v>142</v>
      </c>
      <c r="AJ18" s="1" t="s">
        <v>142</v>
      </c>
      <c r="AK18" s="1" t="s">
        <v>142</v>
      </c>
      <c r="AL18" s="1" t="s">
        <v>142</v>
      </c>
      <c r="AM18" s="1" t="s">
        <v>142</v>
      </c>
      <c r="AN18" s="1" t="s">
        <v>142</v>
      </c>
      <c r="AO18" s="1"/>
      <c r="AP18" s="1"/>
      <c r="AQ18" s="1"/>
      <c r="AR18" s="1"/>
      <c r="AS18" s="1" t="s">
        <v>142</v>
      </c>
      <c r="AT18" s="1" t="s">
        <v>142</v>
      </c>
      <c r="AU18" s="1" t="s">
        <v>142</v>
      </c>
      <c r="AV18" s="1"/>
      <c r="AW18" s="1"/>
      <c r="AX18" s="1"/>
      <c r="AY18" s="1"/>
      <c r="AZ18" s="1"/>
      <c r="BA18" s="1"/>
      <c r="BB18" s="1" t="s">
        <v>142</v>
      </c>
      <c r="BC18" s="1" t="s">
        <v>142</v>
      </c>
      <c r="BD18" s="1" t="s">
        <v>142</v>
      </c>
      <c r="BE18" s="1" t="s">
        <v>142</v>
      </c>
      <c r="BF18" s="1"/>
      <c r="BG18" s="1"/>
      <c r="BH18" s="1"/>
      <c r="BI18" s="1" t="s">
        <v>142</v>
      </c>
      <c r="BJ18" s="1" t="s">
        <v>142</v>
      </c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0"/>
      <c r="BV18" s="10"/>
      <c r="BW18" s="10"/>
    </row>
    <row r="19" spans="1:75" ht="22.5" customHeight="1" x14ac:dyDescent="0.3">
      <c r="B19" s="78"/>
      <c r="C19" s="72"/>
      <c r="D19" s="61" t="s">
        <v>155</v>
      </c>
      <c r="E19" s="61"/>
      <c r="F19" s="61"/>
      <c r="G19" s="61"/>
      <c r="H19" s="61"/>
      <c r="I19" s="61"/>
      <c r="J19" s="61"/>
      <c r="K19" s="61"/>
      <c r="L19" s="62"/>
      <c r="M19" s="8" t="s">
        <v>143</v>
      </c>
      <c r="N19" s="29" t="s">
        <v>143</v>
      </c>
      <c r="O19" s="9" t="s">
        <v>143</v>
      </c>
      <c r="P19" s="1"/>
      <c r="Q19" s="1" t="s">
        <v>142</v>
      </c>
      <c r="R19" s="1" t="s">
        <v>142</v>
      </c>
      <c r="S19" s="1" t="s">
        <v>142</v>
      </c>
      <c r="T19" s="9"/>
      <c r="U19" s="9"/>
      <c r="V19" s="9" t="s">
        <v>142</v>
      </c>
      <c r="W19" s="1"/>
      <c r="X19" s="1"/>
      <c r="Y19" s="1"/>
      <c r="Z19" s="1"/>
      <c r="AA19" s="1"/>
      <c r="AB19" s="1"/>
      <c r="AC19" s="1"/>
      <c r="AD19" s="1" t="s">
        <v>142</v>
      </c>
      <c r="AE19" s="1" t="s">
        <v>142</v>
      </c>
      <c r="AF19" s="9" t="s">
        <v>143</v>
      </c>
      <c r="AG19" s="1" t="s">
        <v>142</v>
      </c>
      <c r="AH19" s="1" t="s">
        <v>142</v>
      </c>
      <c r="AI19" s="1" t="s">
        <v>142</v>
      </c>
      <c r="AJ19" s="1" t="s">
        <v>142</v>
      </c>
      <c r="AK19" s="1" t="s">
        <v>142</v>
      </c>
      <c r="AL19" s="1" t="s">
        <v>142</v>
      </c>
      <c r="AM19" s="1" t="s">
        <v>142</v>
      </c>
      <c r="AN19" s="1" t="s">
        <v>142</v>
      </c>
      <c r="AO19" s="1" t="s">
        <v>142</v>
      </c>
      <c r="AP19" s="1" t="s">
        <v>142</v>
      </c>
      <c r="AQ19" s="1" t="s">
        <v>142</v>
      </c>
      <c r="AR19" s="1" t="s">
        <v>142</v>
      </c>
      <c r="AS19" s="1"/>
      <c r="AT19" s="1"/>
      <c r="AU19" s="1"/>
      <c r="AV19" s="1"/>
      <c r="AW19" s="1"/>
      <c r="AX19" s="1" t="s">
        <v>142</v>
      </c>
      <c r="AY19" s="1" t="s">
        <v>142</v>
      </c>
      <c r="AZ19" s="1" t="s">
        <v>142</v>
      </c>
      <c r="BA19" s="1" t="s">
        <v>142</v>
      </c>
      <c r="BB19" s="1" t="s">
        <v>142</v>
      </c>
      <c r="BC19" s="1" t="s">
        <v>142</v>
      </c>
      <c r="BD19" s="1" t="s">
        <v>142</v>
      </c>
      <c r="BE19" s="1" t="s">
        <v>142</v>
      </c>
      <c r="BF19" s="1" t="s">
        <v>142</v>
      </c>
      <c r="BG19" s="1" t="s">
        <v>142</v>
      </c>
      <c r="BH19" s="1" t="s">
        <v>142</v>
      </c>
      <c r="BI19" s="1" t="s">
        <v>142</v>
      </c>
      <c r="BJ19" s="1" t="s">
        <v>142</v>
      </c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0"/>
      <c r="BV19" s="10"/>
      <c r="BW19" s="10"/>
    </row>
    <row r="20" spans="1:75" ht="22.5" customHeight="1" x14ac:dyDescent="0.3">
      <c r="B20" s="78"/>
      <c r="C20" s="72"/>
      <c r="D20" s="68" t="s">
        <v>327</v>
      </c>
      <c r="E20" s="68"/>
      <c r="F20" s="68"/>
      <c r="G20" s="68"/>
      <c r="H20" s="68"/>
      <c r="I20" s="68"/>
      <c r="J20" s="68"/>
      <c r="K20" s="68"/>
      <c r="L20" s="69"/>
      <c r="M20" s="8" t="s">
        <v>143</v>
      </c>
      <c r="N20" s="29" t="s">
        <v>143</v>
      </c>
      <c r="O20" s="9" t="s">
        <v>143</v>
      </c>
      <c r="P20" s="1"/>
      <c r="Q20" s="1" t="s">
        <v>142</v>
      </c>
      <c r="R20" s="1" t="s">
        <v>142</v>
      </c>
      <c r="S20" s="1" t="s">
        <v>142</v>
      </c>
      <c r="T20" s="9"/>
      <c r="U20" s="9"/>
      <c r="V20" s="9" t="s">
        <v>142</v>
      </c>
      <c r="W20" s="1"/>
      <c r="X20" s="1"/>
      <c r="Y20" s="1"/>
      <c r="Z20" s="1"/>
      <c r="AA20" s="1"/>
      <c r="AB20" s="1"/>
      <c r="AC20" s="1"/>
      <c r="AD20" s="1" t="s">
        <v>142</v>
      </c>
      <c r="AE20" s="1" t="s">
        <v>142</v>
      </c>
      <c r="AF20" s="9" t="s">
        <v>143</v>
      </c>
      <c r="AG20" s="1" t="s">
        <v>142</v>
      </c>
      <c r="AH20" s="1" t="s">
        <v>142</v>
      </c>
      <c r="AI20" s="1" t="s">
        <v>142</v>
      </c>
      <c r="AJ20" s="1" t="s">
        <v>142</v>
      </c>
      <c r="AK20" s="1" t="s">
        <v>142</v>
      </c>
      <c r="AL20" s="1" t="s">
        <v>142</v>
      </c>
      <c r="AM20" s="1" t="s">
        <v>142</v>
      </c>
      <c r="AN20" s="1" t="s">
        <v>142</v>
      </c>
      <c r="AO20" s="1"/>
      <c r="AP20" s="1"/>
      <c r="AQ20" s="1"/>
      <c r="AR20" s="1"/>
      <c r="AS20" s="1" t="s">
        <v>142</v>
      </c>
      <c r="AT20" s="1" t="s">
        <v>142</v>
      </c>
      <c r="AU20" s="1" t="s">
        <v>142</v>
      </c>
      <c r="AV20" s="1"/>
      <c r="AW20" s="1"/>
      <c r="AX20" s="1"/>
      <c r="AY20" s="1"/>
      <c r="AZ20" s="1"/>
      <c r="BA20" s="1"/>
      <c r="BB20" s="1" t="s">
        <v>142</v>
      </c>
      <c r="BC20" s="1" t="s">
        <v>142</v>
      </c>
      <c r="BD20" s="1" t="s">
        <v>142</v>
      </c>
      <c r="BE20" s="1" t="s">
        <v>142</v>
      </c>
      <c r="BF20" s="1"/>
      <c r="BG20" s="1"/>
      <c r="BH20" s="1"/>
      <c r="BI20" s="1" t="s">
        <v>142</v>
      </c>
      <c r="BJ20" s="1" t="s">
        <v>142</v>
      </c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0"/>
      <c r="BV20" s="10"/>
      <c r="BW20" s="10"/>
    </row>
    <row r="21" spans="1:75" ht="22.5" customHeight="1" x14ac:dyDescent="0.3">
      <c r="A21">
        <v>16</v>
      </c>
      <c r="B21" s="78"/>
      <c r="C21" s="72"/>
      <c r="D21" s="68" t="s">
        <v>328</v>
      </c>
      <c r="E21" s="68"/>
      <c r="F21" s="68"/>
      <c r="G21" s="68"/>
      <c r="H21" s="68"/>
      <c r="I21" s="68"/>
      <c r="J21" s="68"/>
      <c r="K21" s="68"/>
      <c r="L21" s="69"/>
      <c r="M21" s="8" t="s">
        <v>143</v>
      </c>
      <c r="N21" s="29" t="s">
        <v>143</v>
      </c>
      <c r="O21" s="9" t="s">
        <v>144</v>
      </c>
      <c r="P21" s="1"/>
      <c r="Q21" s="1" t="s">
        <v>142</v>
      </c>
      <c r="R21" s="1" t="s">
        <v>142</v>
      </c>
      <c r="S21" s="1" t="s">
        <v>142</v>
      </c>
      <c r="T21" s="9"/>
      <c r="U21" s="9"/>
      <c r="V21" s="9" t="s">
        <v>142</v>
      </c>
      <c r="W21" s="1"/>
      <c r="X21" s="1"/>
      <c r="Y21" s="1"/>
      <c r="Z21" s="1"/>
      <c r="AA21" s="1"/>
      <c r="AB21" s="1"/>
      <c r="AC21" s="1"/>
      <c r="AD21" s="1" t="s">
        <v>142</v>
      </c>
      <c r="AE21" s="1" t="s">
        <v>142</v>
      </c>
      <c r="AF21" s="9" t="s">
        <v>143</v>
      </c>
      <c r="AG21" s="1" t="s">
        <v>142</v>
      </c>
      <c r="AH21" s="1" t="s">
        <v>142</v>
      </c>
      <c r="AI21" s="1" t="s">
        <v>142</v>
      </c>
      <c r="AJ21" s="1" t="s">
        <v>142</v>
      </c>
      <c r="AK21" s="1" t="s">
        <v>142</v>
      </c>
      <c r="AL21" s="1" t="s">
        <v>142</v>
      </c>
      <c r="AM21" s="1" t="s">
        <v>142</v>
      </c>
      <c r="AN21" s="1" t="s">
        <v>142</v>
      </c>
      <c r="AO21" s="1" t="s">
        <v>142</v>
      </c>
      <c r="AP21" s="1" t="s">
        <v>142</v>
      </c>
      <c r="AQ21" s="1" t="s">
        <v>142</v>
      </c>
      <c r="AR21" s="1" t="s">
        <v>142</v>
      </c>
      <c r="AS21" s="1"/>
      <c r="AT21" s="1"/>
      <c r="AU21" s="1"/>
      <c r="AV21" s="1"/>
      <c r="AW21" s="1"/>
      <c r="AX21" s="1" t="s">
        <v>142</v>
      </c>
      <c r="AY21" s="1" t="s">
        <v>142</v>
      </c>
      <c r="AZ21" s="1" t="s">
        <v>142</v>
      </c>
      <c r="BA21" s="1" t="s">
        <v>142</v>
      </c>
      <c r="BB21" s="1" t="s">
        <v>142</v>
      </c>
      <c r="BC21" s="1" t="s">
        <v>142</v>
      </c>
      <c r="BD21" s="1" t="s">
        <v>142</v>
      </c>
      <c r="BE21" s="1" t="s">
        <v>142</v>
      </c>
      <c r="BF21" s="1" t="s">
        <v>142</v>
      </c>
      <c r="BG21" s="1" t="s">
        <v>142</v>
      </c>
      <c r="BH21" s="1" t="s">
        <v>142</v>
      </c>
      <c r="BI21" s="1" t="s">
        <v>142</v>
      </c>
      <c r="BJ21" s="1" t="s">
        <v>142</v>
      </c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0"/>
      <c r="BV21" s="10"/>
      <c r="BW21" s="10"/>
    </row>
    <row r="22" spans="1:75" ht="22.5" customHeight="1" x14ac:dyDescent="0.3">
      <c r="B22" s="78"/>
      <c r="C22" s="72"/>
      <c r="D22" s="68" t="s">
        <v>329</v>
      </c>
      <c r="E22" s="68"/>
      <c r="F22" s="68"/>
      <c r="G22" s="68"/>
      <c r="H22" s="68"/>
      <c r="I22" s="68"/>
      <c r="J22" s="68"/>
      <c r="K22" s="68"/>
      <c r="L22" s="69"/>
      <c r="M22" s="8" t="s">
        <v>143</v>
      </c>
      <c r="N22" s="29" t="s">
        <v>143</v>
      </c>
      <c r="O22" s="9" t="s">
        <v>143</v>
      </c>
      <c r="P22" s="1"/>
      <c r="Q22" s="1" t="s">
        <v>142</v>
      </c>
      <c r="R22" s="1" t="s">
        <v>142</v>
      </c>
      <c r="S22" s="1" t="s">
        <v>142</v>
      </c>
      <c r="T22" s="9"/>
      <c r="U22" s="9"/>
      <c r="V22" s="9" t="s">
        <v>142</v>
      </c>
      <c r="W22" s="1"/>
      <c r="X22" s="1"/>
      <c r="Y22" s="1"/>
      <c r="Z22" s="1"/>
      <c r="AA22" s="1"/>
      <c r="AB22" s="1"/>
      <c r="AC22" s="1"/>
      <c r="AD22" s="1" t="s">
        <v>142</v>
      </c>
      <c r="AE22" s="1" t="s">
        <v>142</v>
      </c>
      <c r="AF22" s="9" t="s">
        <v>143</v>
      </c>
      <c r="AG22" s="1" t="s">
        <v>142</v>
      </c>
      <c r="AH22" s="1" t="s">
        <v>142</v>
      </c>
      <c r="AI22" s="1" t="s">
        <v>142</v>
      </c>
      <c r="AJ22" s="1" t="s">
        <v>142</v>
      </c>
      <c r="AK22" s="1" t="s">
        <v>142</v>
      </c>
      <c r="AL22" s="1" t="s">
        <v>142</v>
      </c>
      <c r="AM22" s="1" t="s">
        <v>142</v>
      </c>
      <c r="AN22" s="1" t="s">
        <v>142</v>
      </c>
      <c r="AO22" s="1"/>
      <c r="AP22" s="1"/>
      <c r="AQ22" s="1"/>
      <c r="AR22" s="1"/>
      <c r="AS22" s="1" t="s">
        <v>142</v>
      </c>
      <c r="AT22" s="1" t="s">
        <v>142</v>
      </c>
      <c r="AU22" s="1" t="s">
        <v>142</v>
      </c>
      <c r="AV22" s="1"/>
      <c r="AW22" s="1"/>
      <c r="AX22" s="1"/>
      <c r="AY22" s="1"/>
      <c r="AZ22" s="1"/>
      <c r="BA22" s="1"/>
      <c r="BB22" s="1" t="s">
        <v>142</v>
      </c>
      <c r="BC22" s="1" t="s">
        <v>142</v>
      </c>
      <c r="BD22" s="1" t="s">
        <v>142</v>
      </c>
      <c r="BE22" s="1" t="s">
        <v>142</v>
      </c>
      <c r="BF22" s="1"/>
      <c r="BG22" s="1"/>
      <c r="BH22" s="1"/>
      <c r="BI22" s="1" t="s">
        <v>142</v>
      </c>
      <c r="BJ22" s="1" t="s">
        <v>142</v>
      </c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0"/>
      <c r="BV22" s="10"/>
      <c r="BW22" s="10"/>
    </row>
    <row r="23" spans="1:75" ht="22.5" customHeight="1" x14ac:dyDescent="0.3">
      <c r="A23">
        <v>17</v>
      </c>
      <c r="B23" s="78"/>
      <c r="C23" s="72"/>
      <c r="D23" s="68" t="s">
        <v>330</v>
      </c>
      <c r="E23" s="68"/>
      <c r="F23" s="68"/>
      <c r="G23" s="68"/>
      <c r="H23" s="68"/>
      <c r="I23" s="68"/>
      <c r="J23" s="68"/>
      <c r="K23" s="68"/>
      <c r="L23" s="69"/>
      <c r="M23" s="8" t="s">
        <v>143</v>
      </c>
      <c r="N23" s="29" t="s">
        <v>143</v>
      </c>
      <c r="O23" s="9" t="s">
        <v>143</v>
      </c>
      <c r="P23" s="1"/>
      <c r="Q23" s="1" t="s">
        <v>142</v>
      </c>
      <c r="R23" s="1" t="s">
        <v>142</v>
      </c>
      <c r="S23" s="1" t="s">
        <v>142</v>
      </c>
      <c r="T23" s="9"/>
      <c r="U23" s="9"/>
      <c r="V23" s="9" t="s">
        <v>142</v>
      </c>
      <c r="W23" s="1"/>
      <c r="X23" s="1"/>
      <c r="Y23" s="1"/>
      <c r="Z23" s="1"/>
      <c r="AA23" s="1"/>
      <c r="AB23" s="1"/>
      <c r="AC23" s="1"/>
      <c r="AD23" s="1" t="s">
        <v>142</v>
      </c>
      <c r="AE23" s="1" t="s">
        <v>142</v>
      </c>
      <c r="AF23" s="9" t="s">
        <v>143</v>
      </c>
      <c r="AG23" s="1" t="s">
        <v>142</v>
      </c>
      <c r="AH23" s="1" t="s">
        <v>142</v>
      </c>
      <c r="AI23" s="1" t="s">
        <v>142</v>
      </c>
      <c r="AJ23" s="1" t="s">
        <v>142</v>
      </c>
      <c r="AK23" s="1" t="s">
        <v>142</v>
      </c>
      <c r="AL23" s="1" t="s">
        <v>142</v>
      </c>
      <c r="AM23" s="1" t="s">
        <v>142</v>
      </c>
      <c r="AN23" s="1" t="s">
        <v>142</v>
      </c>
      <c r="AO23" s="1" t="s">
        <v>142</v>
      </c>
      <c r="AP23" s="1" t="s">
        <v>142</v>
      </c>
      <c r="AQ23" s="1" t="s">
        <v>142</v>
      </c>
      <c r="AR23" s="1" t="s">
        <v>142</v>
      </c>
      <c r="AS23" s="1"/>
      <c r="AT23" s="1"/>
      <c r="AU23" s="1"/>
      <c r="AV23" s="1"/>
      <c r="AW23" s="1"/>
      <c r="AX23" s="1" t="s">
        <v>142</v>
      </c>
      <c r="AY23" s="1" t="s">
        <v>142</v>
      </c>
      <c r="AZ23" s="1" t="s">
        <v>142</v>
      </c>
      <c r="BA23" s="1" t="s">
        <v>142</v>
      </c>
      <c r="BB23" s="1" t="s">
        <v>142</v>
      </c>
      <c r="BC23" s="1" t="s">
        <v>142</v>
      </c>
      <c r="BD23" s="1" t="s">
        <v>142</v>
      </c>
      <c r="BE23" s="1" t="s">
        <v>142</v>
      </c>
      <c r="BF23" s="1" t="s">
        <v>142</v>
      </c>
      <c r="BG23" s="1" t="s">
        <v>142</v>
      </c>
      <c r="BH23" s="1" t="s">
        <v>142</v>
      </c>
      <c r="BI23" s="1" t="s">
        <v>142</v>
      </c>
      <c r="BJ23" s="1" t="s">
        <v>142</v>
      </c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0"/>
      <c r="BV23" s="10"/>
      <c r="BW23" s="10"/>
    </row>
    <row r="24" spans="1:75" ht="22.5" customHeight="1" x14ac:dyDescent="0.3">
      <c r="A24">
        <v>18</v>
      </c>
      <c r="B24" s="78"/>
      <c r="C24" s="72"/>
      <c r="D24" s="61" t="s">
        <v>126</v>
      </c>
      <c r="E24" s="61"/>
      <c r="F24" s="61"/>
      <c r="G24" s="61"/>
      <c r="H24" s="61"/>
      <c r="I24" s="61"/>
      <c r="J24" s="61"/>
      <c r="K24" s="61"/>
      <c r="L24" s="62"/>
      <c r="M24" s="8" t="s">
        <v>143</v>
      </c>
      <c r="N24" s="29" t="s">
        <v>143</v>
      </c>
      <c r="O24" s="9" t="s">
        <v>144</v>
      </c>
      <c r="P24" s="1"/>
      <c r="Q24" s="1" t="s">
        <v>142</v>
      </c>
      <c r="R24" s="1" t="s">
        <v>142</v>
      </c>
      <c r="S24" s="1" t="s">
        <v>142</v>
      </c>
      <c r="T24" s="9"/>
      <c r="U24" s="9"/>
      <c r="V24" s="9" t="s">
        <v>142</v>
      </c>
      <c r="W24" s="1"/>
      <c r="X24" s="1"/>
      <c r="Y24" s="1"/>
      <c r="Z24" s="1"/>
      <c r="AA24" s="1"/>
      <c r="AB24" s="1"/>
      <c r="AC24" s="1"/>
      <c r="AD24" s="1" t="s">
        <v>142</v>
      </c>
      <c r="AE24" s="1" t="s">
        <v>142</v>
      </c>
      <c r="AF24" s="9" t="s">
        <v>143</v>
      </c>
      <c r="AG24" s="1" t="s">
        <v>142</v>
      </c>
      <c r="AH24" s="1" t="s">
        <v>142</v>
      </c>
      <c r="AI24" s="1" t="s">
        <v>142</v>
      </c>
      <c r="AJ24" s="1" t="s">
        <v>142</v>
      </c>
      <c r="AK24" s="1" t="s">
        <v>142</v>
      </c>
      <c r="AL24" s="1" t="s">
        <v>142</v>
      </c>
      <c r="AM24" s="1" t="s">
        <v>142</v>
      </c>
      <c r="AN24" s="1" t="s">
        <v>142</v>
      </c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 t="s">
        <v>143</v>
      </c>
      <c r="BL24" s="1" t="s">
        <v>142</v>
      </c>
      <c r="BM24" s="1" t="s">
        <v>142</v>
      </c>
      <c r="BN24" s="1" t="s">
        <v>142</v>
      </c>
      <c r="BO24" s="1" t="s">
        <v>142</v>
      </c>
      <c r="BP24" s="1" t="s">
        <v>142</v>
      </c>
      <c r="BQ24" s="1" t="s">
        <v>142</v>
      </c>
      <c r="BR24" s="1" t="s">
        <v>142</v>
      </c>
      <c r="BS24" s="1" t="s">
        <v>142</v>
      </c>
      <c r="BT24" s="1" t="s">
        <v>142</v>
      </c>
      <c r="BU24" s="10"/>
      <c r="BV24" s="10"/>
      <c r="BW24" s="10"/>
    </row>
    <row r="25" spans="1:75" ht="22.5" customHeight="1" x14ac:dyDescent="0.3">
      <c r="A25">
        <v>19</v>
      </c>
      <c r="B25" s="78"/>
      <c r="C25" s="72"/>
      <c r="D25" s="61" t="s">
        <v>93</v>
      </c>
      <c r="E25" s="61"/>
      <c r="F25" s="61"/>
      <c r="G25" s="61"/>
      <c r="H25" s="61"/>
      <c r="I25" s="61"/>
      <c r="J25" s="61"/>
      <c r="K25" s="61"/>
      <c r="L25" s="62"/>
      <c r="M25" s="8" t="s">
        <v>143</v>
      </c>
      <c r="N25" s="29" t="s">
        <v>143</v>
      </c>
      <c r="O25" s="9" t="s">
        <v>144</v>
      </c>
      <c r="P25" s="1"/>
      <c r="Q25" s="1" t="s">
        <v>142</v>
      </c>
      <c r="R25" s="1" t="s">
        <v>142</v>
      </c>
      <c r="S25" s="1" t="s">
        <v>142</v>
      </c>
      <c r="T25" s="9"/>
      <c r="U25" s="9"/>
      <c r="V25" s="9" t="s">
        <v>142</v>
      </c>
      <c r="W25" s="1"/>
      <c r="X25" s="1"/>
      <c r="Y25" s="1"/>
      <c r="Z25" s="1"/>
      <c r="AA25" s="1"/>
      <c r="AB25" s="1"/>
      <c r="AC25" s="1"/>
      <c r="AD25" s="1" t="s">
        <v>142</v>
      </c>
      <c r="AE25" s="1" t="s">
        <v>142</v>
      </c>
      <c r="AF25" s="9"/>
      <c r="AG25" s="1" t="s">
        <v>142</v>
      </c>
      <c r="AH25" s="1" t="s">
        <v>142</v>
      </c>
      <c r="AI25" s="1" t="s">
        <v>142</v>
      </c>
      <c r="AJ25" s="1" t="s">
        <v>142</v>
      </c>
      <c r="AK25" s="1" t="s">
        <v>142</v>
      </c>
      <c r="AL25" s="1" t="s">
        <v>142</v>
      </c>
      <c r="AM25" s="1" t="s">
        <v>142</v>
      </c>
      <c r="AN25" s="1" t="s">
        <v>142</v>
      </c>
      <c r="AO25" s="1"/>
      <c r="AP25" s="1"/>
      <c r="AQ25" s="1"/>
      <c r="AR25" s="1"/>
      <c r="AS25" s="1" t="s">
        <v>142</v>
      </c>
      <c r="AT25" s="1" t="s">
        <v>142</v>
      </c>
      <c r="AU25" s="1" t="s">
        <v>142</v>
      </c>
      <c r="AV25" s="1"/>
      <c r="AW25" s="1"/>
      <c r="AX25" s="1"/>
      <c r="AY25" s="1"/>
      <c r="AZ25" s="1"/>
      <c r="BA25" s="1"/>
      <c r="BB25" s="1" t="s">
        <v>142</v>
      </c>
      <c r="BC25" s="1" t="s">
        <v>142</v>
      </c>
      <c r="BD25" s="1" t="s">
        <v>142</v>
      </c>
      <c r="BE25" s="1" t="s">
        <v>142</v>
      </c>
      <c r="BF25" s="1"/>
      <c r="BG25" s="1"/>
      <c r="BH25" s="1"/>
      <c r="BI25" s="1" t="s">
        <v>142</v>
      </c>
      <c r="BJ25" s="1" t="s">
        <v>142</v>
      </c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0"/>
      <c r="BV25" s="10"/>
      <c r="BW25" s="10"/>
    </row>
    <row r="26" spans="1:75" ht="22.5" customHeight="1" x14ac:dyDescent="0.3">
      <c r="A26">
        <v>20</v>
      </c>
      <c r="B26" s="78"/>
      <c r="C26" s="72"/>
      <c r="D26" s="61" t="s">
        <v>97</v>
      </c>
      <c r="E26" s="61"/>
      <c r="F26" s="61"/>
      <c r="G26" s="61"/>
      <c r="H26" s="61"/>
      <c r="I26" s="61"/>
      <c r="J26" s="61"/>
      <c r="K26" s="61"/>
      <c r="L26" s="62"/>
      <c r="M26" s="8" t="s">
        <v>143</v>
      </c>
      <c r="N26" s="29" t="s">
        <v>143</v>
      </c>
      <c r="O26" s="9" t="s">
        <v>144</v>
      </c>
      <c r="P26" s="1"/>
      <c r="Q26" s="1" t="s">
        <v>142</v>
      </c>
      <c r="R26" s="1" t="s">
        <v>142</v>
      </c>
      <c r="S26" s="1" t="s">
        <v>142</v>
      </c>
      <c r="T26" s="1"/>
      <c r="U26" s="1"/>
      <c r="V26" s="9" t="s">
        <v>142</v>
      </c>
      <c r="W26" s="1"/>
      <c r="X26" s="1"/>
      <c r="Y26" s="1"/>
      <c r="Z26" s="1"/>
      <c r="AA26" s="1"/>
      <c r="AB26" s="1"/>
      <c r="AC26" s="1"/>
      <c r="AD26" s="1" t="s">
        <v>142</v>
      </c>
      <c r="AE26" s="1" t="s">
        <v>142</v>
      </c>
      <c r="AF26" s="9" t="s">
        <v>143</v>
      </c>
      <c r="AG26" s="1" t="s">
        <v>142</v>
      </c>
      <c r="AH26" s="1" t="s">
        <v>142</v>
      </c>
      <c r="AI26" s="1" t="s">
        <v>142</v>
      </c>
      <c r="AJ26" s="1" t="s">
        <v>142</v>
      </c>
      <c r="AK26" s="1" t="s">
        <v>142</v>
      </c>
      <c r="AL26" s="1" t="s">
        <v>142</v>
      </c>
      <c r="AM26" s="1" t="s">
        <v>142</v>
      </c>
      <c r="AN26" s="1" t="s">
        <v>142</v>
      </c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 t="s">
        <v>143</v>
      </c>
      <c r="BL26" s="1" t="s">
        <v>142</v>
      </c>
      <c r="BM26" s="1" t="s">
        <v>142</v>
      </c>
      <c r="BN26" s="1" t="s">
        <v>142</v>
      </c>
      <c r="BO26" s="1" t="s">
        <v>142</v>
      </c>
      <c r="BP26" s="1" t="s">
        <v>142</v>
      </c>
      <c r="BQ26" s="1" t="s">
        <v>142</v>
      </c>
      <c r="BR26" s="1" t="s">
        <v>142</v>
      </c>
      <c r="BS26" s="1" t="s">
        <v>142</v>
      </c>
      <c r="BT26" s="1" t="s">
        <v>142</v>
      </c>
      <c r="BU26" s="10"/>
      <c r="BV26" s="10"/>
      <c r="BW26" s="10"/>
    </row>
    <row r="27" spans="1:75" ht="22.5" customHeight="1" x14ac:dyDescent="0.3">
      <c r="A27">
        <v>21</v>
      </c>
      <c r="B27" s="78"/>
      <c r="C27" s="72"/>
      <c r="D27" s="61" t="s">
        <v>120</v>
      </c>
      <c r="E27" s="61"/>
      <c r="F27" s="61"/>
      <c r="G27" s="61"/>
      <c r="H27" s="61"/>
      <c r="I27" s="61"/>
      <c r="J27" s="61"/>
      <c r="K27" s="61"/>
      <c r="L27" s="62"/>
      <c r="M27" s="8" t="s">
        <v>143</v>
      </c>
      <c r="N27" s="29" t="s">
        <v>143</v>
      </c>
      <c r="O27" s="9" t="s">
        <v>144</v>
      </c>
      <c r="P27" s="1"/>
      <c r="Q27" s="1" t="s">
        <v>142</v>
      </c>
      <c r="R27" s="1" t="s">
        <v>142</v>
      </c>
      <c r="S27" s="1" t="s">
        <v>142</v>
      </c>
      <c r="T27" s="1"/>
      <c r="U27" s="1"/>
      <c r="V27" s="9" t="s">
        <v>142</v>
      </c>
      <c r="W27" s="1"/>
      <c r="X27" s="1"/>
      <c r="Y27" s="1"/>
      <c r="Z27" s="1"/>
      <c r="AA27" s="1"/>
      <c r="AB27" s="1"/>
      <c r="AC27" s="1"/>
      <c r="AD27" s="1" t="s">
        <v>142</v>
      </c>
      <c r="AE27" s="1" t="s">
        <v>142</v>
      </c>
      <c r="AF27" s="9" t="s">
        <v>143</v>
      </c>
      <c r="AG27" s="1" t="s">
        <v>142</v>
      </c>
      <c r="AH27" s="1" t="s">
        <v>142</v>
      </c>
      <c r="AI27" s="1" t="s">
        <v>142</v>
      </c>
      <c r="AJ27" s="1" t="s">
        <v>142</v>
      </c>
      <c r="AK27" s="1" t="s">
        <v>142</v>
      </c>
      <c r="AL27" s="1" t="s">
        <v>142</v>
      </c>
      <c r="AM27" s="1" t="s">
        <v>142</v>
      </c>
      <c r="AN27" s="1" t="s">
        <v>142</v>
      </c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 t="s">
        <v>143</v>
      </c>
      <c r="BL27" s="1" t="s">
        <v>142</v>
      </c>
      <c r="BM27" s="1" t="s">
        <v>142</v>
      </c>
      <c r="BN27" s="1" t="s">
        <v>142</v>
      </c>
      <c r="BO27" s="1" t="s">
        <v>142</v>
      </c>
      <c r="BP27" s="1" t="s">
        <v>142</v>
      </c>
      <c r="BQ27" s="1" t="s">
        <v>142</v>
      </c>
      <c r="BR27" s="1" t="s">
        <v>142</v>
      </c>
      <c r="BS27" s="1" t="s">
        <v>142</v>
      </c>
      <c r="BT27" s="1" t="s">
        <v>142</v>
      </c>
      <c r="BU27" s="10"/>
      <c r="BV27" s="10"/>
      <c r="BW27" s="10"/>
    </row>
    <row r="28" spans="1:75" ht="22.5" customHeight="1" x14ac:dyDescent="0.3">
      <c r="A28">
        <v>22</v>
      </c>
      <c r="B28" s="78"/>
      <c r="C28" s="72"/>
      <c r="D28" s="61" t="s">
        <v>92</v>
      </c>
      <c r="E28" s="61"/>
      <c r="F28" s="61"/>
      <c r="G28" s="61"/>
      <c r="H28" s="61"/>
      <c r="I28" s="61"/>
      <c r="J28" s="61"/>
      <c r="K28" s="61"/>
      <c r="L28" s="62"/>
      <c r="M28" s="8" t="s">
        <v>143</v>
      </c>
      <c r="N28" s="29" t="s">
        <v>143</v>
      </c>
      <c r="O28" s="9" t="s">
        <v>144</v>
      </c>
      <c r="P28" s="1"/>
      <c r="Q28" s="1" t="s">
        <v>142</v>
      </c>
      <c r="R28" s="1" t="s">
        <v>142</v>
      </c>
      <c r="S28" s="1" t="s">
        <v>142</v>
      </c>
      <c r="T28" s="1"/>
      <c r="U28" s="1"/>
      <c r="V28" s="9" t="s">
        <v>142</v>
      </c>
      <c r="W28" s="1"/>
      <c r="X28" s="1"/>
      <c r="Y28" s="1"/>
      <c r="Z28" s="1"/>
      <c r="AA28" s="1"/>
      <c r="AB28" s="1"/>
      <c r="AC28" s="1"/>
      <c r="AD28" s="1" t="s">
        <v>142</v>
      </c>
      <c r="AE28" s="1" t="s">
        <v>142</v>
      </c>
      <c r="AF28" s="9" t="s">
        <v>143</v>
      </c>
      <c r="AG28" s="1" t="s">
        <v>142</v>
      </c>
      <c r="AH28" s="1" t="s">
        <v>142</v>
      </c>
      <c r="AI28" s="1" t="s">
        <v>142</v>
      </c>
      <c r="AJ28" s="1" t="s">
        <v>142</v>
      </c>
      <c r="AK28" s="1" t="s">
        <v>142</v>
      </c>
      <c r="AL28" s="1" t="s">
        <v>142</v>
      </c>
      <c r="AM28" s="1" t="s">
        <v>142</v>
      </c>
      <c r="AN28" s="1" t="s">
        <v>142</v>
      </c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 t="s">
        <v>142</v>
      </c>
      <c r="BC28" s="1" t="s">
        <v>142</v>
      </c>
      <c r="BD28" s="1"/>
      <c r="BE28" s="1"/>
      <c r="BF28" s="1"/>
      <c r="BG28" s="1"/>
      <c r="BH28" s="1"/>
      <c r="BI28" s="1"/>
      <c r="BJ28" s="1"/>
      <c r="BK28" s="1" t="s">
        <v>143</v>
      </c>
      <c r="BL28" s="1" t="s">
        <v>142</v>
      </c>
      <c r="BM28" s="1" t="s">
        <v>142</v>
      </c>
      <c r="BN28" s="1" t="s">
        <v>142</v>
      </c>
      <c r="BO28" s="1" t="s">
        <v>142</v>
      </c>
      <c r="BP28" s="1" t="s">
        <v>142</v>
      </c>
      <c r="BQ28" s="1" t="s">
        <v>142</v>
      </c>
      <c r="BR28" s="1" t="s">
        <v>142</v>
      </c>
      <c r="BS28" s="1" t="s">
        <v>142</v>
      </c>
      <c r="BT28" s="1" t="s">
        <v>142</v>
      </c>
      <c r="BU28" s="10"/>
      <c r="BV28" s="10"/>
      <c r="BW28" s="10"/>
    </row>
    <row r="29" spans="1:75" ht="22.5" customHeight="1" x14ac:dyDescent="0.3">
      <c r="A29">
        <v>23</v>
      </c>
      <c r="B29" s="78"/>
      <c r="C29" s="66" t="s">
        <v>117</v>
      </c>
      <c r="D29" s="61" t="s">
        <v>121</v>
      </c>
      <c r="E29" s="61"/>
      <c r="F29" s="61"/>
      <c r="G29" s="61"/>
      <c r="H29" s="61"/>
      <c r="I29" s="61"/>
      <c r="J29" s="61"/>
      <c r="K29" s="61"/>
      <c r="L29" s="62"/>
      <c r="M29" s="8" t="s">
        <v>143</v>
      </c>
      <c r="N29" s="29" t="s">
        <v>143</v>
      </c>
      <c r="O29" s="9" t="s">
        <v>144</v>
      </c>
      <c r="P29" s="1"/>
      <c r="Q29" s="1" t="s">
        <v>142</v>
      </c>
      <c r="R29" s="1" t="s">
        <v>142</v>
      </c>
      <c r="S29" s="1" t="s">
        <v>142</v>
      </c>
      <c r="T29" s="1"/>
      <c r="U29" s="1"/>
      <c r="V29" s="9" t="s">
        <v>142</v>
      </c>
      <c r="W29" s="1"/>
      <c r="X29" s="1"/>
      <c r="Y29" s="1"/>
      <c r="Z29" s="1"/>
      <c r="AA29" s="1"/>
      <c r="AB29" s="1"/>
      <c r="AC29" s="1"/>
      <c r="AD29" s="1" t="s">
        <v>142</v>
      </c>
      <c r="AE29" s="1" t="s">
        <v>142</v>
      </c>
      <c r="AF29" s="9" t="s">
        <v>143</v>
      </c>
      <c r="AG29" s="1" t="s">
        <v>142</v>
      </c>
      <c r="AH29" s="1" t="s">
        <v>142</v>
      </c>
      <c r="AI29" s="1" t="s">
        <v>142</v>
      </c>
      <c r="AJ29" s="1" t="s">
        <v>142</v>
      </c>
      <c r="AK29" s="1" t="s">
        <v>142</v>
      </c>
      <c r="AL29" s="1" t="s">
        <v>142</v>
      </c>
      <c r="AM29" s="1" t="s">
        <v>142</v>
      </c>
      <c r="AN29" s="1" t="s">
        <v>142</v>
      </c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 t="s">
        <v>143</v>
      </c>
      <c r="BL29" s="1" t="s">
        <v>142</v>
      </c>
      <c r="BM29" s="1" t="s">
        <v>142</v>
      </c>
      <c r="BN29" s="1" t="s">
        <v>142</v>
      </c>
      <c r="BO29" s="1" t="s">
        <v>142</v>
      </c>
      <c r="BP29" s="1" t="s">
        <v>142</v>
      </c>
      <c r="BQ29" s="1" t="s">
        <v>142</v>
      </c>
      <c r="BR29" s="1" t="s">
        <v>142</v>
      </c>
      <c r="BS29" s="1" t="s">
        <v>142</v>
      </c>
      <c r="BT29" s="1" t="s">
        <v>142</v>
      </c>
      <c r="BU29" s="10"/>
      <c r="BV29" s="10"/>
      <c r="BW29" s="10"/>
    </row>
    <row r="30" spans="1:75" ht="22.5" customHeight="1" x14ac:dyDescent="0.3">
      <c r="A30">
        <v>24</v>
      </c>
      <c r="B30" s="78"/>
      <c r="C30" s="70"/>
      <c r="D30" s="61" t="s">
        <v>122</v>
      </c>
      <c r="E30" s="61"/>
      <c r="F30" s="61"/>
      <c r="G30" s="61"/>
      <c r="H30" s="61"/>
      <c r="I30" s="61"/>
      <c r="J30" s="61"/>
      <c r="K30" s="61"/>
      <c r="L30" s="62"/>
      <c r="M30" s="8" t="s">
        <v>143</v>
      </c>
      <c r="N30" s="29" t="s">
        <v>143</v>
      </c>
      <c r="O30" s="9" t="s">
        <v>144</v>
      </c>
      <c r="P30" s="1"/>
      <c r="Q30" s="1" t="s">
        <v>142</v>
      </c>
      <c r="R30" s="1" t="s">
        <v>142</v>
      </c>
      <c r="S30" s="1" t="s">
        <v>142</v>
      </c>
      <c r="T30" s="1"/>
      <c r="U30" s="1"/>
      <c r="V30" s="9" t="s">
        <v>142</v>
      </c>
      <c r="W30" s="1"/>
      <c r="X30" s="1"/>
      <c r="Y30" s="1"/>
      <c r="Z30" s="1"/>
      <c r="AA30" s="1"/>
      <c r="AB30" s="1"/>
      <c r="AC30" s="1"/>
      <c r="AD30" s="1" t="s">
        <v>142</v>
      </c>
      <c r="AE30" s="1" t="s">
        <v>142</v>
      </c>
      <c r="AF30" s="9" t="s">
        <v>143</v>
      </c>
      <c r="AG30" s="1" t="s">
        <v>142</v>
      </c>
      <c r="AH30" s="1" t="s">
        <v>142</v>
      </c>
      <c r="AI30" s="1" t="s">
        <v>142</v>
      </c>
      <c r="AJ30" s="1" t="s">
        <v>142</v>
      </c>
      <c r="AK30" s="1" t="s">
        <v>142</v>
      </c>
      <c r="AL30" s="1" t="s">
        <v>142</v>
      </c>
      <c r="AM30" s="1" t="s">
        <v>142</v>
      </c>
      <c r="AN30" s="1" t="s">
        <v>142</v>
      </c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 t="s">
        <v>143</v>
      </c>
      <c r="BL30" s="1" t="s">
        <v>142</v>
      </c>
      <c r="BM30" s="1" t="s">
        <v>142</v>
      </c>
      <c r="BN30" s="1" t="s">
        <v>142</v>
      </c>
      <c r="BO30" s="1" t="s">
        <v>142</v>
      </c>
      <c r="BP30" s="1" t="s">
        <v>142</v>
      </c>
      <c r="BQ30" s="1" t="s">
        <v>142</v>
      </c>
      <c r="BR30" s="1" t="s">
        <v>142</v>
      </c>
      <c r="BS30" s="1" t="s">
        <v>142</v>
      </c>
      <c r="BT30" s="1" t="s">
        <v>142</v>
      </c>
      <c r="BU30" s="10"/>
      <c r="BV30" s="10"/>
      <c r="BW30" s="10"/>
    </row>
    <row r="31" spans="1:75" ht="22.5" customHeight="1" x14ac:dyDescent="0.3">
      <c r="A31">
        <v>25</v>
      </c>
      <c r="B31" s="78"/>
      <c r="C31" s="70"/>
      <c r="D31" s="61" t="s">
        <v>94</v>
      </c>
      <c r="E31" s="61"/>
      <c r="F31" s="61"/>
      <c r="G31" s="61"/>
      <c r="H31" s="61"/>
      <c r="I31" s="61"/>
      <c r="J31" s="61"/>
      <c r="K31" s="61"/>
      <c r="L31" s="62"/>
      <c r="M31" s="8" t="s">
        <v>143</v>
      </c>
      <c r="N31" s="29" t="s">
        <v>143</v>
      </c>
      <c r="O31" s="9" t="s">
        <v>144</v>
      </c>
      <c r="P31" s="1"/>
      <c r="Q31" s="1" t="s">
        <v>142</v>
      </c>
      <c r="R31" s="1" t="s">
        <v>142</v>
      </c>
      <c r="S31" s="1" t="s">
        <v>142</v>
      </c>
      <c r="T31" s="1"/>
      <c r="U31" s="1"/>
      <c r="V31" s="9" t="s">
        <v>142</v>
      </c>
      <c r="W31" s="1"/>
      <c r="X31" s="1"/>
      <c r="Y31" s="1"/>
      <c r="Z31" s="1"/>
      <c r="AA31" s="1"/>
      <c r="AB31" s="1"/>
      <c r="AC31" s="1"/>
      <c r="AD31" s="1" t="s">
        <v>142</v>
      </c>
      <c r="AE31" s="1" t="s">
        <v>142</v>
      </c>
      <c r="AF31" s="1"/>
      <c r="AG31" s="1" t="s">
        <v>142</v>
      </c>
      <c r="AH31" s="1" t="s">
        <v>142</v>
      </c>
      <c r="AI31" s="1" t="s">
        <v>142</v>
      </c>
      <c r="AJ31" s="1" t="s">
        <v>142</v>
      </c>
      <c r="AK31" s="1" t="s">
        <v>142</v>
      </c>
      <c r="AL31" s="1" t="s">
        <v>142</v>
      </c>
      <c r="AM31" s="1" t="s">
        <v>142</v>
      </c>
      <c r="AN31" s="1" t="s">
        <v>142</v>
      </c>
      <c r="AO31" s="1"/>
      <c r="AP31" s="1"/>
      <c r="AQ31" s="1"/>
      <c r="AR31" s="1"/>
      <c r="AS31" s="1" t="s">
        <v>142</v>
      </c>
      <c r="AT31" s="1" t="s">
        <v>142</v>
      </c>
      <c r="AU31" s="1" t="s">
        <v>142</v>
      </c>
      <c r="AV31" s="1"/>
      <c r="AW31" s="1"/>
      <c r="AX31" s="1"/>
      <c r="AY31" s="1"/>
      <c r="AZ31" s="1"/>
      <c r="BA31" s="1"/>
      <c r="BB31" s="1"/>
      <c r="BC31" s="1"/>
      <c r="BD31" s="1" t="s">
        <v>142</v>
      </c>
      <c r="BE31" s="1" t="s">
        <v>142</v>
      </c>
      <c r="BF31" s="1"/>
      <c r="BG31" s="1"/>
      <c r="BH31" s="1"/>
      <c r="BI31" s="1" t="s">
        <v>142</v>
      </c>
      <c r="BJ31" s="1" t="s">
        <v>142</v>
      </c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0"/>
      <c r="BV31" s="10"/>
      <c r="BW31" s="10"/>
    </row>
    <row r="32" spans="1:75" ht="22.5" customHeight="1" x14ac:dyDescent="0.3">
      <c r="A32">
        <v>26</v>
      </c>
      <c r="B32" s="78"/>
      <c r="C32" s="70"/>
      <c r="D32" s="61" t="s">
        <v>123</v>
      </c>
      <c r="E32" s="61"/>
      <c r="F32" s="61"/>
      <c r="G32" s="61"/>
      <c r="H32" s="61"/>
      <c r="I32" s="61"/>
      <c r="J32" s="61"/>
      <c r="K32" s="61"/>
      <c r="L32" s="62"/>
      <c r="M32" s="8" t="s">
        <v>143</v>
      </c>
      <c r="N32" s="29" t="s">
        <v>143</v>
      </c>
      <c r="O32" s="9" t="s">
        <v>144</v>
      </c>
      <c r="P32" s="1"/>
      <c r="Q32" s="1" t="s">
        <v>142</v>
      </c>
      <c r="R32" s="1" t="s">
        <v>142</v>
      </c>
      <c r="S32" s="1" t="s">
        <v>142</v>
      </c>
      <c r="T32" s="1"/>
      <c r="U32" s="1"/>
      <c r="V32" s="9" t="s">
        <v>142</v>
      </c>
      <c r="W32" s="1"/>
      <c r="X32" s="1"/>
      <c r="Y32" s="1"/>
      <c r="Z32" s="1"/>
      <c r="AA32" s="1"/>
      <c r="AB32" s="1"/>
      <c r="AC32" s="1"/>
      <c r="AD32" s="1" t="s">
        <v>142</v>
      </c>
      <c r="AE32" s="1" t="s">
        <v>142</v>
      </c>
      <c r="AF32" s="1"/>
      <c r="AG32" s="1" t="s">
        <v>142</v>
      </c>
      <c r="AH32" s="1" t="s">
        <v>142</v>
      </c>
      <c r="AI32" s="1" t="s">
        <v>142</v>
      </c>
      <c r="AJ32" s="1" t="s">
        <v>142</v>
      </c>
      <c r="AK32" s="1" t="s">
        <v>142</v>
      </c>
      <c r="AL32" s="1" t="s">
        <v>142</v>
      </c>
      <c r="AM32" s="1" t="s">
        <v>142</v>
      </c>
      <c r="AN32" s="1" t="s">
        <v>142</v>
      </c>
      <c r="AO32" s="1"/>
      <c r="AP32" s="1"/>
      <c r="AQ32" s="1"/>
      <c r="AR32" s="1"/>
      <c r="AS32" s="1" t="s">
        <v>142</v>
      </c>
      <c r="AT32" s="1" t="s">
        <v>142</v>
      </c>
      <c r="AU32" s="1" t="s">
        <v>142</v>
      </c>
      <c r="AV32" s="1"/>
      <c r="AW32" s="1"/>
      <c r="AX32" s="1"/>
      <c r="AY32" s="1"/>
      <c r="AZ32" s="1"/>
      <c r="BA32" s="1"/>
      <c r="BB32" s="1"/>
      <c r="BC32" s="1"/>
      <c r="BD32" s="1" t="s">
        <v>142</v>
      </c>
      <c r="BE32" s="1" t="s">
        <v>142</v>
      </c>
      <c r="BF32" s="1"/>
      <c r="BG32" s="1"/>
      <c r="BH32" s="1"/>
      <c r="BI32" s="1" t="s">
        <v>142</v>
      </c>
      <c r="BJ32" s="1" t="s">
        <v>142</v>
      </c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0"/>
      <c r="BV32" s="10"/>
      <c r="BW32" s="10"/>
    </row>
    <row r="33" spans="1:75" ht="22.5" customHeight="1" x14ac:dyDescent="0.3">
      <c r="A33">
        <v>27</v>
      </c>
      <c r="B33" s="78"/>
      <c r="C33" s="70"/>
      <c r="D33" s="61" t="s">
        <v>124</v>
      </c>
      <c r="E33" s="61"/>
      <c r="F33" s="61"/>
      <c r="G33" s="61"/>
      <c r="H33" s="61"/>
      <c r="I33" s="61"/>
      <c r="J33" s="61"/>
      <c r="K33" s="61"/>
      <c r="L33" s="62"/>
      <c r="M33" s="8" t="s">
        <v>143</v>
      </c>
      <c r="N33" s="29" t="s">
        <v>143</v>
      </c>
      <c r="O33" s="9" t="s">
        <v>144</v>
      </c>
      <c r="P33" s="1"/>
      <c r="Q33" s="1"/>
      <c r="R33" s="1"/>
      <c r="S33" s="1" t="s">
        <v>142</v>
      </c>
      <c r="T33" s="1"/>
      <c r="U33" s="1"/>
      <c r="V33" s="9" t="s">
        <v>142</v>
      </c>
      <c r="W33" s="1"/>
      <c r="X33" s="1"/>
      <c r="Y33" s="1"/>
      <c r="Z33" s="1"/>
      <c r="AA33" s="1"/>
      <c r="AB33" s="1"/>
      <c r="AC33" s="1"/>
      <c r="AD33" s="1" t="s">
        <v>142</v>
      </c>
      <c r="AE33" s="1" t="s">
        <v>142</v>
      </c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 t="s">
        <v>142</v>
      </c>
      <c r="AW33" s="1" t="s">
        <v>142</v>
      </c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0" t="s">
        <v>142</v>
      </c>
      <c r="BV33" s="10"/>
      <c r="BW33" s="10"/>
    </row>
    <row r="34" spans="1:75" ht="22.5" customHeight="1" x14ac:dyDescent="0.3">
      <c r="A34">
        <v>28</v>
      </c>
      <c r="B34" s="78"/>
      <c r="C34" s="70"/>
      <c r="D34" s="61" t="s">
        <v>125</v>
      </c>
      <c r="E34" s="61"/>
      <c r="F34" s="61"/>
      <c r="G34" s="61"/>
      <c r="H34" s="61"/>
      <c r="I34" s="61"/>
      <c r="J34" s="61"/>
      <c r="K34" s="61"/>
      <c r="L34" s="62"/>
      <c r="M34" s="8" t="s">
        <v>143</v>
      </c>
      <c r="N34" s="29" t="s">
        <v>143</v>
      </c>
      <c r="O34" s="9" t="s">
        <v>144</v>
      </c>
      <c r="P34" s="1"/>
      <c r="Q34" s="1" t="s">
        <v>142</v>
      </c>
      <c r="R34" s="1" t="s">
        <v>142</v>
      </c>
      <c r="S34" s="1" t="s">
        <v>142</v>
      </c>
      <c r="T34" s="1"/>
      <c r="U34" s="1"/>
      <c r="V34" s="9" t="s">
        <v>142</v>
      </c>
      <c r="W34" s="1"/>
      <c r="X34" s="1"/>
      <c r="Y34" s="1"/>
      <c r="Z34" s="1"/>
      <c r="AA34" s="1"/>
      <c r="AB34" s="1"/>
      <c r="AC34" s="1"/>
      <c r="AD34" s="1" t="s">
        <v>142</v>
      </c>
      <c r="AE34" s="1" t="s">
        <v>142</v>
      </c>
      <c r="AF34" s="1"/>
      <c r="AG34" s="1" t="s">
        <v>142</v>
      </c>
      <c r="AH34" s="1" t="s">
        <v>142</v>
      </c>
      <c r="AI34" s="1" t="s">
        <v>142</v>
      </c>
      <c r="AJ34" s="1" t="s">
        <v>142</v>
      </c>
      <c r="AK34" s="1" t="s">
        <v>142</v>
      </c>
      <c r="AL34" s="1" t="s">
        <v>142</v>
      </c>
      <c r="AM34" s="1" t="s">
        <v>142</v>
      </c>
      <c r="AN34" s="1" t="s">
        <v>142</v>
      </c>
      <c r="AO34" s="1"/>
      <c r="AP34" s="1"/>
      <c r="AQ34" s="1"/>
      <c r="AR34" s="1"/>
      <c r="AS34" s="1" t="s">
        <v>142</v>
      </c>
      <c r="AT34" s="1" t="s">
        <v>142</v>
      </c>
      <c r="AU34" s="1" t="s">
        <v>142</v>
      </c>
      <c r="AV34" s="1"/>
      <c r="AW34" s="1"/>
      <c r="AX34" s="1"/>
      <c r="AY34" s="1"/>
      <c r="AZ34" s="1"/>
      <c r="BA34" s="1"/>
      <c r="BB34" s="1"/>
      <c r="BC34" s="1"/>
      <c r="BD34" s="1" t="s">
        <v>142</v>
      </c>
      <c r="BE34" s="1" t="s">
        <v>142</v>
      </c>
      <c r="BF34" s="1"/>
      <c r="BG34" s="1"/>
      <c r="BH34" s="1"/>
      <c r="BI34" s="1" t="s">
        <v>142</v>
      </c>
      <c r="BJ34" s="1" t="s">
        <v>142</v>
      </c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0"/>
      <c r="BV34" s="10"/>
      <c r="BW34" s="10"/>
    </row>
    <row r="35" spans="1:75" ht="22.5" customHeight="1" x14ac:dyDescent="0.3">
      <c r="A35">
        <v>29</v>
      </c>
      <c r="B35" s="78"/>
      <c r="C35" s="70"/>
      <c r="D35" s="61" t="s">
        <v>95</v>
      </c>
      <c r="E35" s="61"/>
      <c r="F35" s="61"/>
      <c r="G35" s="61"/>
      <c r="H35" s="61"/>
      <c r="I35" s="61"/>
      <c r="J35" s="61"/>
      <c r="K35" s="61"/>
      <c r="L35" s="62"/>
      <c r="M35" s="8" t="s">
        <v>143</v>
      </c>
      <c r="N35" s="29" t="s">
        <v>143</v>
      </c>
      <c r="O35" s="9" t="s">
        <v>144</v>
      </c>
      <c r="P35" s="1"/>
      <c r="Q35" s="1"/>
      <c r="R35" s="1"/>
      <c r="S35" s="1" t="s">
        <v>142</v>
      </c>
      <c r="T35" s="1"/>
      <c r="U35" s="1"/>
      <c r="V35" s="9" t="s">
        <v>142</v>
      </c>
      <c r="W35" s="1"/>
      <c r="X35" s="1"/>
      <c r="Y35" s="1"/>
      <c r="Z35" s="1"/>
      <c r="AA35" s="1"/>
      <c r="AB35" s="1"/>
      <c r="AC35" s="1"/>
      <c r="AD35" s="1" t="s">
        <v>142</v>
      </c>
      <c r="AE35" s="1" t="s">
        <v>142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 t="s">
        <v>142</v>
      </c>
      <c r="AW35" s="1" t="s">
        <v>142</v>
      </c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0" t="s">
        <v>142</v>
      </c>
      <c r="BV35" s="10"/>
      <c r="BW35" s="10"/>
    </row>
    <row r="36" spans="1:75" ht="22.5" customHeight="1" x14ac:dyDescent="0.3">
      <c r="A36">
        <v>30</v>
      </c>
      <c r="B36" s="78"/>
      <c r="C36" s="70"/>
      <c r="D36" s="61" t="s">
        <v>96</v>
      </c>
      <c r="E36" s="61"/>
      <c r="F36" s="61"/>
      <c r="G36" s="61"/>
      <c r="H36" s="61"/>
      <c r="I36" s="61"/>
      <c r="J36" s="61"/>
      <c r="K36" s="61"/>
      <c r="L36" s="62"/>
      <c r="M36" s="8" t="s">
        <v>143</v>
      </c>
      <c r="N36" s="29" t="s">
        <v>143</v>
      </c>
      <c r="O36" s="9" t="s">
        <v>144</v>
      </c>
      <c r="P36" s="1"/>
      <c r="Q36" s="1" t="s">
        <v>142</v>
      </c>
      <c r="R36" s="1" t="s">
        <v>142</v>
      </c>
      <c r="S36" s="1" t="s">
        <v>142</v>
      </c>
      <c r="T36" s="1"/>
      <c r="U36" s="1"/>
      <c r="V36" s="9" t="s">
        <v>142</v>
      </c>
      <c r="W36" s="1"/>
      <c r="X36" s="1"/>
      <c r="Y36" s="1"/>
      <c r="Z36" s="1"/>
      <c r="AA36" s="1"/>
      <c r="AB36" s="1"/>
      <c r="AC36" s="1"/>
      <c r="AD36" s="1" t="s">
        <v>142</v>
      </c>
      <c r="AE36" s="1" t="s">
        <v>142</v>
      </c>
      <c r="AF36" s="9" t="s">
        <v>143</v>
      </c>
      <c r="AG36" s="1" t="s">
        <v>142</v>
      </c>
      <c r="AH36" s="1" t="s">
        <v>142</v>
      </c>
      <c r="AI36" s="1" t="s">
        <v>142</v>
      </c>
      <c r="AJ36" s="1" t="s">
        <v>142</v>
      </c>
      <c r="AK36" s="1" t="s">
        <v>142</v>
      </c>
      <c r="AL36" s="1" t="s">
        <v>142</v>
      </c>
      <c r="AM36" s="1" t="s">
        <v>142</v>
      </c>
      <c r="AN36" s="1" t="s">
        <v>142</v>
      </c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 t="s">
        <v>143</v>
      </c>
      <c r="BL36" s="1" t="s">
        <v>142</v>
      </c>
      <c r="BM36" s="1" t="s">
        <v>142</v>
      </c>
      <c r="BN36" s="1" t="s">
        <v>142</v>
      </c>
      <c r="BO36" s="1" t="s">
        <v>142</v>
      </c>
      <c r="BP36" s="1" t="s">
        <v>142</v>
      </c>
      <c r="BQ36" s="1" t="s">
        <v>142</v>
      </c>
      <c r="BR36" s="1" t="s">
        <v>142</v>
      </c>
      <c r="BS36" s="1" t="s">
        <v>142</v>
      </c>
      <c r="BT36" s="1" t="s">
        <v>142</v>
      </c>
      <c r="BU36" s="10"/>
      <c r="BV36" s="10"/>
      <c r="BW36" s="10"/>
    </row>
    <row r="37" spans="1:75" ht="22.5" customHeight="1" x14ac:dyDescent="0.3">
      <c r="A37">
        <v>34</v>
      </c>
      <c r="B37" s="78"/>
      <c r="C37" s="70"/>
      <c r="D37" s="61" t="s">
        <v>102</v>
      </c>
      <c r="E37" s="61"/>
      <c r="F37" s="61"/>
      <c r="G37" s="61"/>
      <c r="H37" s="61"/>
      <c r="I37" s="61"/>
      <c r="J37" s="61"/>
      <c r="K37" s="61"/>
      <c r="L37" s="62"/>
      <c r="M37" s="8" t="s">
        <v>143</v>
      </c>
      <c r="N37" s="29" t="s">
        <v>143</v>
      </c>
      <c r="O37" s="9" t="s">
        <v>144</v>
      </c>
      <c r="P37" s="1"/>
      <c r="Q37" s="1"/>
      <c r="R37" s="1"/>
      <c r="S37" s="1" t="s">
        <v>142</v>
      </c>
      <c r="T37" s="1"/>
      <c r="U37" s="1"/>
      <c r="V37" s="9" t="s">
        <v>142</v>
      </c>
      <c r="W37" s="1"/>
      <c r="X37" s="1"/>
      <c r="Y37" s="1"/>
      <c r="Z37" s="1"/>
      <c r="AA37" s="1"/>
      <c r="AB37" s="1"/>
      <c r="AC37" s="1"/>
      <c r="AD37" s="1" t="s">
        <v>142</v>
      </c>
      <c r="AE37" s="1" t="s">
        <v>142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 t="s">
        <v>142</v>
      </c>
      <c r="AW37" s="1" t="s">
        <v>142</v>
      </c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0" t="s">
        <v>142</v>
      </c>
      <c r="BV37" s="10"/>
      <c r="BW37" s="10"/>
    </row>
    <row r="38" spans="1:75" ht="22.5" customHeight="1" x14ac:dyDescent="0.3">
      <c r="A38">
        <v>35</v>
      </c>
      <c r="B38" s="78"/>
      <c r="C38" s="70"/>
      <c r="D38" s="61" t="s">
        <v>103</v>
      </c>
      <c r="E38" s="61"/>
      <c r="F38" s="61"/>
      <c r="G38" s="61"/>
      <c r="H38" s="61"/>
      <c r="I38" s="61"/>
      <c r="J38" s="61"/>
      <c r="K38" s="61"/>
      <c r="L38" s="62"/>
      <c r="M38" s="8" t="s">
        <v>143</v>
      </c>
      <c r="N38" s="29" t="s">
        <v>143</v>
      </c>
      <c r="O38" s="9" t="s">
        <v>144</v>
      </c>
      <c r="P38" s="1"/>
      <c r="Q38" s="1" t="s">
        <v>142</v>
      </c>
      <c r="R38" s="1" t="s">
        <v>142</v>
      </c>
      <c r="S38" s="1" t="s">
        <v>142</v>
      </c>
      <c r="T38" s="1"/>
      <c r="U38" s="1"/>
      <c r="V38" s="9" t="s">
        <v>142</v>
      </c>
      <c r="W38" s="1"/>
      <c r="X38" s="1"/>
      <c r="Y38" s="1"/>
      <c r="Z38" s="1"/>
      <c r="AA38" s="1"/>
      <c r="AB38" s="1"/>
      <c r="AC38" s="1"/>
      <c r="AD38" s="1" t="s">
        <v>142</v>
      </c>
      <c r="AE38" s="1" t="s">
        <v>142</v>
      </c>
      <c r="AF38" s="9" t="s">
        <v>143</v>
      </c>
      <c r="AG38" s="1" t="s">
        <v>142</v>
      </c>
      <c r="AH38" s="1" t="s">
        <v>142</v>
      </c>
      <c r="AI38" s="1" t="s">
        <v>142</v>
      </c>
      <c r="AJ38" s="1" t="s">
        <v>142</v>
      </c>
      <c r="AK38" s="1" t="s">
        <v>142</v>
      </c>
      <c r="AL38" s="1" t="s">
        <v>142</v>
      </c>
      <c r="AM38" s="1" t="s">
        <v>142</v>
      </c>
      <c r="AN38" s="1" t="s">
        <v>142</v>
      </c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 t="s">
        <v>143</v>
      </c>
      <c r="BL38" s="1" t="s">
        <v>142</v>
      </c>
      <c r="BM38" s="1" t="s">
        <v>142</v>
      </c>
      <c r="BN38" s="1" t="s">
        <v>142</v>
      </c>
      <c r="BO38" s="1" t="s">
        <v>142</v>
      </c>
      <c r="BP38" s="1" t="s">
        <v>142</v>
      </c>
      <c r="BQ38" s="1" t="s">
        <v>142</v>
      </c>
      <c r="BR38" s="1" t="s">
        <v>142</v>
      </c>
      <c r="BS38" s="1" t="s">
        <v>142</v>
      </c>
      <c r="BT38" s="1" t="s">
        <v>142</v>
      </c>
      <c r="BU38" s="10"/>
      <c r="BV38" s="10"/>
      <c r="BW38" s="10"/>
    </row>
    <row r="39" spans="1:75" ht="22.5" customHeight="1" x14ac:dyDescent="0.3">
      <c r="A39">
        <v>36</v>
      </c>
      <c r="B39" s="78"/>
      <c r="C39" s="67"/>
      <c r="D39" s="61" t="s">
        <v>127</v>
      </c>
      <c r="E39" s="61"/>
      <c r="F39" s="61"/>
      <c r="G39" s="61"/>
      <c r="H39" s="61"/>
      <c r="I39" s="61"/>
      <c r="J39" s="61"/>
      <c r="K39" s="61"/>
      <c r="L39" s="62"/>
      <c r="M39" s="8" t="s">
        <v>143</v>
      </c>
      <c r="N39" s="29" t="s">
        <v>143</v>
      </c>
      <c r="O39" s="9" t="s">
        <v>144</v>
      </c>
      <c r="P39" s="1"/>
      <c r="Q39" s="1" t="s">
        <v>142</v>
      </c>
      <c r="R39" s="1" t="s">
        <v>142</v>
      </c>
      <c r="S39" s="1" t="s">
        <v>142</v>
      </c>
      <c r="T39" s="1"/>
      <c r="U39" s="1"/>
      <c r="V39" s="9" t="s">
        <v>142</v>
      </c>
      <c r="W39" s="1"/>
      <c r="X39" s="1"/>
      <c r="Y39" s="1"/>
      <c r="Z39" s="1"/>
      <c r="AA39" s="1"/>
      <c r="AB39" s="1"/>
      <c r="AC39" s="1"/>
      <c r="AD39" s="1" t="s">
        <v>142</v>
      </c>
      <c r="AE39" s="1" t="s">
        <v>142</v>
      </c>
      <c r="AF39" s="9" t="s">
        <v>143</v>
      </c>
      <c r="AG39" s="1" t="s">
        <v>142</v>
      </c>
      <c r="AH39" s="1" t="s">
        <v>142</v>
      </c>
      <c r="AI39" s="1" t="s">
        <v>142</v>
      </c>
      <c r="AJ39" s="1" t="s">
        <v>142</v>
      </c>
      <c r="AK39" s="1" t="s">
        <v>142</v>
      </c>
      <c r="AL39" s="1" t="s">
        <v>142</v>
      </c>
      <c r="AM39" s="1" t="s">
        <v>142</v>
      </c>
      <c r="AN39" s="1" t="s">
        <v>142</v>
      </c>
      <c r="AO39" s="1"/>
      <c r="AP39" s="1"/>
      <c r="AQ39" s="1"/>
      <c r="AR39" s="1"/>
      <c r="AS39" s="1" t="s">
        <v>142</v>
      </c>
      <c r="AT39" s="1" t="s">
        <v>142</v>
      </c>
      <c r="AU39" s="1" t="s">
        <v>142</v>
      </c>
      <c r="AV39" s="1"/>
      <c r="AW39" s="1"/>
      <c r="AX39" s="1"/>
      <c r="AY39" s="1"/>
      <c r="AZ39" s="1"/>
      <c r="BA39" s="1"/>
      <c r="BB39" s="1"/>
      <c r="BC39" s="1"/>
      <c r="BD39" s="1" t="s">
        <v>142</v>
      </c>
      <c r="BE39" s="1" t="s">
        <v>142</v>
      </c>
      <c r="BF39" s="1"/>
      <c r="BG39" s="1"/>
      <c r="BH39" s="1"/>
      <c r="BI39" s="1" t="s">
        <v>142</v>
      </c>
      <c r="BJ39" s="1" t="s">
        <v>142</v>
      </c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0"/>
      <c r="BV39" s="10"/>
      <c r="BW39" s="10"/>
    </row>
    <row r="40" spans="1:75" ht="22.5" customHeight="1" x14ac:dyDescent="0.3">
      <c r="B40" s="78"/>
      <c r="C40" s="66" t="s">
        <v>322</v>
      </c>
      <c r="D40" s="68" t="s">
        <v>323</v>
      </c>
      <c r="E40" s="68"/>
      <c r="F40" s="68"/>
      <c r="G40" s="68"/>
      <c r="H40" s="68"/>
      <c r="I40" s="68"/>
      <c r="J40" s="68"/>
      <c r="K40" s="68"/>
      <c r="L40" s="69"/>
      <c r="M40" s="8" t="s">
        <v>143</v>
      </c>
      <c r="N40" s="29" t="s">
        <v>143</v>
      </c>
      <c r="O40" s="9" t="s">
        <v>142</v>
      </c>
      <c r="P40" s="1"/>
      <c r="Q40" s="1"/>
      <c r="R40" s="1"/>
      <c r="S40" s="1"/>
      <c r="T40" s="1"/>
      <c r="U40" s="1"/>
      <c r="V40" s="9" t="s">
        <v>142</v>
      </c>
      <c r="W40" s="1"/>
      <c r="X40" s="1"/>
      <c r="Y40" s="1"/>
      <c r="Z40" s="1"/>
      <c r="AA40" s="1"/>
      <c r="AB40" s="1"/>
      <c r="AC40" s="1"/>
      <c r="AD40" s="1"/>
      <c r="AE40" s="1"/>
      <c r="AF40" s="9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0"/>
      <c r="BV40" s="10" t="s">
        <v>142</v>
      </c>
      <c r="BW40" s="10"/>
    </row>
    <row r="41" spans="1:75" ht="22.5" customHeight="1" x14ac:dyDescent="0.3">
      <c r="B41" s="79"/>
      <c r="C41" s="67"/>
      <c r="D41" s="61" t="s">
        <v>324</v>
      </c>
      <c r="E41" s="61"/>
      <c r="F41" s="61"/>
      <c r="G41" s="61"/>
      <c r="H41" s="61"/>
      <c r="I41" s="61"/>
      <c r="J41" s="61"/>
      <c r="K41" s="61"/>
      <c r="L41" s="62"/>
      <c r="M41" s="8" t="s">
        <v>142</v>
      </c>
      <c r="N41" s="29" t="s">
        <v>142</v>
      </c>
      <c r="O41" s="9" t="s">
        <v>142</v>
      </c>
      <c r="P41" s="1"/>
      <c r="Q41" s="1"/>
      <c r="R41" s="1"/>
      <c r="S41" s="1"/>
      <c r="T41" s="1"/>
      <c r="U41" s="1"/>
      <c r="V41" s="9" t="s">
        <v>142</v>
      </c>
      <c r="W41" s="1"/>
      <c r="X41" s="1"/>
      <c r="Y41" s="1"/>
      <c r="Z41" s="1"/>
      <c r="AA41" s="1"/>
      <c r="AB41" s="1"/>
      <c r="AC41" s="1"/>
      <c r="AD41" s="1"/>
      <c r="AE41" s="1"/>
      <c r="AF41" s="9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0"/>
      <c r="BV41" s="10" t="s">
        <v>142</v>
      </c>
      <c r="BW41" s="10"/>
    </row>
    <row r="42" spans="1:75" ht="22.5" customHeight="1" x14ac:dyDescent="0.3">
      <c r="A42">
        <v>37</v>
      </c>
      <c r="B42" s="77" t="s">
        <v>306</v>
      </c>
      <c r="C42" s="71" t="s">
        <v>115</v>
      </c>
      <c r="D42" s="61" t="s">
        <v>128</v>
      </c>
      <c r="E42" s="61"/>
      <c r="F42" s="61"/>
      <c r="G42" s="61"/>
      <c r="H42" s="61"/>
      <c r="I42" s="61"/>
      <c r="J42" s="61"/>
      <c r="K42" s="61"/>
      <c r="L42" s="62"/>
      <c r="M42" s="8" t="s">
        <v>143</v>
      </c>
      <c r="N42" s="29" t="s">
        <v>143</v>
      </c>
      <c r="O42" s="9" t="s">
        <v>144</v>
      </c>
      <c r="P42" s="1"/>
      <c r="Q42" s="1" t="s">
        <v>142</v>
      </c>
      <c r="R42" s="1" t="s">
        <v>142</v>
      </c>
      <c r="S42" s="1" t="s">
        <v>142</v>
      </c>
      <c r="T42" s="1"/>
      <c r="U42" s="1"/>
      <c r="V42" s="9" t="s">
        <v>142</v>
      </c>
      <c r="W42" s="1"/>
      <c r="X42" s="1"/>
      <c r="Y42" s="1"/>
      <c r="Z42" s="1"/>
      <c r="AA42" s="1"/>
      <c r="AB42" s="1"/>
      <c r="AC42" s="1"/>
      <c r="AD42" s="1"/>
      <c r="AE42" s="1" t="s">
        <v>142</v>
      </c>
      <c r="AF42" s="9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 t="s">
        <v>143</v>
      </c>
      <c r="BL42" s="1" t="s">
        <v>142</v>
      </c>
      <c r="BM42" s="1" t="s">
        <v>142</v>
      </c>
      <c r="BN42" s="1" t="s">
        <v>142</v>
      </c>
      <c r="BO42" s="1" t="s">
        <v>142</v>
      </c>
      <c r="BP42" s="1" t="s">
        <v>142</v>
      </c>
      <c r="BQ42" s="1" t="s">
        <v>142</v>
      </c>
      <c r="BR42" s="1" t="s">
        <v>142</v>
      </c>
      <c r="BS42" s="1" t="s">
        <v>142</v>
      </c>
      <c r="BT42" s="1" t="s">
        <v>142</v>
      </c>
      <c r="BU42" s="10"/>
      <c r="BV42" s="10"/>
      <c r="BW42" s="10"/>
    </row>
    <row r="43" spans="1:75" ht="22.5" customHeight="1" x14ac:dyDescent="0.3">
      <c r="A43">
        <v>38</v>
      </c>
      <c r="B43" s="78"/>
      <c r="C43" s="72"/>
      <c r="D43" s="61" t="s">
        <v>107</v>
      </c>
      <c r="E43" s="61"/>
      <c r="F43" s="61"/>
      <c r="G43" s="61"/>
      <c r="H43" s="61"/>
      <c r="I43" s="61"/>
      <c r="J43" s="61"/>
      <c r="K43" s="61"/>
      <c r="L43" s="62"/>
      <c r="M43" s="8" t="s">
        <v>143</v>
      </c>
      <c r="N43" s="29" t="s">
        <v>143</v>
      </c>
      <c r="O43" s="9" t="s">
        <v>144</v>
      </c>
      <c r="P43" s="1"/>
      <c r="Q43" s="1" t="s">
        <v>142</v>
      </c>
      <c r="R43" s="1" t="s">
        <v>142</v>
      </c>
      <c r="S43" s="1" t="s">
        <v>142</v>
      </c>
      <c r="T43" s="1"/>
      <c r="U43" s="1"/>
      <c r="V43" s="9" t="s">
        <v>142</v>
      </c>
      <c r="W43" s="1"/>
      <c r="X43" s="1"/>
      <c r="Y43" s="1"/>
      <c r="Z43" s="1"/>
      <c r="AA43" s="1"/>
      <c r="AB43" s="1"/>
      <c r="AC43" s="1"/>
      <c r="AD43" s="1"/>
      <c r="AE43" s="1" t="s">
        <v>142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 t="s">
        <v>142</v>
      </c>
      <c r="BC43" s="1" t="s">
        <v>142</v>
      </c>
      <c r="BD43" s="1" t="s">
        <v>142</v>
      </c>
      <c r="BE43" s="1" t="s">
        <v>142</v>
      </c>
      <c r="BF43" s="1"/>
      <c r="BG43" s="1"/>
      <c r="BH43" s="1"/>
      <c r="BI43" s="1" t="s">
        <v>142</v>
      </c>
      <c r="BJ43" s="1" t="s">
        <v>142</v>
      </c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0"/>
      <c r="BV43" s="10"/>
      <c r="BW43" s="10"/>
    </row>
    <row r="44" spans="1:75" ht="22.5" customHeight="1" x14ac:dyDescent="0.3">
      <c r="A44">
        <v>39</v>
      </c>
      <c r="B44" s="78"/>
      <c r="C44" s="72"/>
      <c r="D44" s="61" t="s">
        <v>104</v>
      </c>
      <c r="E44" s="61"/>
      <c r="F44" s="61"/>
      <c r="G44" s="61"/>
      <c r="H44" s="61"/>
      <c r="I44" s="61"/>
      <c r="J44" s="61"/>
      <c r="K44" s="61"/>
      <c r="L44" s="62"/>
      <c r="M44" s="8" t="s">
        <v>143</v>
      </c>
      <c r="N44" s="29" t="s">
        <v>143</v>
      </c>
      <c r="O44" s="9" t="s">
        <v>144</v>
      </c>
      <c r="P44" s="1"/>
      <c r="Q44" s="1" t="s">
        <v>142</v>
      </c>
      <c r="R44" s="1" t="s">
        <v>142</v>
      </c>
      <c r="S44" s="1" t="s">
        <v>142</v>
      </c>
      <c r="T44" s="1"/>
      <c r="U44" s="1"/>
      <c r="V44" s="9" t="s">
        <v>142</v>
      </c>
      <c r="W44" s="1"/>
      <c r="X44" s="1"/>
      <c r="Y44" s="1"/>
      <c r="Z44" s="1"/>
      <c r="AA44" s="1"/>
      <c r="AB44" s="1"/>
      <c r="AC44" s="1"/>
      <c r="AD44" s="1"/>
      <c r="AE44" s="1" t="s">
        <v>142</v>
      </c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 t="s">
        <v>142</v>
      </c>
      <c r="BC44" s="1" t="s">
        <v>142</v>
      </c>
      <c r="BD44" s="1" t="s">
        <v>142</v>
      </c>
      <c r="BE44" s="1" t="s">
        <v>142</v>
      </c>
      <c r="BF44" s="1"/>
      <c r="BG44" s="1"/>
      <c r="BH44" s="1"/>
      <c r="BI44" s="1" t="s">
        <v>142</v>
      </c>
      <c r="BJ44" s="1" t="s">
        <v>142</v>
      </c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0"/>
      <c r="BV44" s="10"/>
      <c r="BW44" s="10"/>
    </row>
    <row r="45" spans="1:75" ht="22.5" customHeight="1" x14ac:dyDescent="0.3">
      <c r="A45">
        <v>40</v>
      </c>
      <c r="B45" s="78"/>
      <c r="C45" s="72"/>
      <c r="D45" s="61" t="s">
        <v>129</v>
      </c>
      <c r="E45" s="61"/>
      <c r="F45" s="61"/>
      <c r="G45" s="61"/>
      <c r="H45" s="61"/>
      <c r="I45" s="61"/>
      <c r="J45" s="61"/>
      <c r="K45" s="61"/>
      <c r="L45" s="62"/>
      <c r="M45" s="8" t="s">
        <v>143</v>
      </c>
      <c r="N45" s="29" t="s">
        <v>143</v>
      </c>
      <c r="O45" s="9" t="s">
        <v>144</v>
      </c>
      <c r="P45" s="1"/>
      <c r="Q45" s="1" t="s">
        <v>142</v>
      </c>
      <c r="R45" s="1" t="s">
        <v>142</v>
      </c>
      <c r="S45" s="1" t="s">
        <v>142</v>
      </c>
      <c r="T45" s="1"/>
      <c r="U45" s="1"/>
      <c r="V45" s="9" t="s">
        <v>142</v>
      </c>
      <c r="W45" s="1"/>
      <c r="X45" s="1"/>
      <c r="Y45" s="1"/>
      <c r="Z45" s="1"/>
      <c r="AA45" s="1"/>
      <c r="AB45" s="1"/>
      <c r="AC45" s="1"/>
      <c r="AD45" s="1"/>
      <c r="AE45" s="1" t="s">
        <v>142</v>
      </c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 t="s">
        <v>142</v>
      </c>
      <c r="BC45" s="1" t="s">
        <v>142</v>
      </c>
      <c r="BD45" s="1" t="s">
        <v>142</v>
      </c>
      <c r="BE45" s="1" t="s">
        <v>142</v>
      </c>
      <c r="BF45" s="1"/>
      <c r="BG45" s="1"/>
      <c r="BH45" s="1"/>
      <c r="BI45" s="1" t="s">
        <v>142</v>
      </c>
      <c r="BJ45" s="1" t="s">
        <v>142</v>
      </c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0"/>
      <c r="BV45" s="10"/>
      <c r="BW45" s="10"/>
    </row>
    <row r="46" spans="1:75" ht="22.5" customHeight="1" x14ac:dyDescent="0.3">
      <c r="A46">
        <v>41</v>
      </c>
      <c r="B46" s="78"/>
      <c r="C46" s="66" t="s">
        <v>117</v>
      </c>
      <c r="D46" s="61" t="s">
        <v>130</v>
      </c>
      <c r="E46" s="61"/>
      <c r="F46" s="61"/>
      <c r="G46" s="61"/>
      <c r="H46" s="61"/>
      <c r="I46" s="61"/>
      <c r="J46" s="61"/>
      <c r="K46" s="61"/>
      <c r="L46" s="62"/>
      <c r="M46" s="8" t="s">
        <v>143</v>
      </c>
      <c r="N46" s="29" t="s">
        <v>143</v>
      </c>
      <c r="O46" s="9" t="s">
        <v>144</v>
      </c>
      <c r="P46" s="1"/>
      <c r="Q46" s="1" t="s">
        <v>142</v>
      </c>
      <c r="R46" s="1" t="s">
        <v>142</v>
      </c>
      <c r="S46" s="1" t="s">
        <v>142</v>
      </c>
      <c r="T46" s="1"/>
      <c r="U46" s="1"/>
      <c r="V46" s="9" t="s">
        <v>142</v>
      </c>
      <c r="W46" s="1"/>
      <c r="X46" s="1"/>
      <c r="Y46" s="1"/>
      <c r="Z46" s="1"/>
      <c r="AA46" s="1"/>
      <c r="AB46" s="1"/>
      <c r="AC46" s="1"/>
      <c r="AD46" s="1"/>
      <c r="AE46" s="1" t="s">
        <v>142</v>
      </c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 t="s">
        <v>142</v>
      </c>
      <c r="BE46" s="1" t="s">
        <v>142</v>
      </c>
      <c r="BF46" s="1"/>
      <c r="BG46" s="1"/>
      <c r="BH46" s="1"/>
      <c r="BI46" s="1" t="s">
        <v>142</v>
      </c>
      <c r="BJ46" s="1" t="s">
        <v>142</v>
      </c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0"/>
      <c r="BV46" s="10"/>
      <c r="BW46" s="10"/>
    </row>
    <row r="47" spans="1:75" ht="22.5" customHeight="1" x14ac:dyDescent="0.3">
      <c r="A47">
        <v>42</v>
      </c>
      <c r="B47" s="78"/>
      <c r="C47" s="70"/>
      <c r="D47" s="61" t="s">
        <v>131</v>
      </c>
      <c r="E47" s="61"/>
      <c r="F47" s="61"/>
      <c r="G47" s="61"/>
      <c r="H47" s="61"/>
      <c r="I47" s="61"/>
      <c r="J47" s="61"/>
      <c r="K47" s="61"/>
      <c r="L47" s="62"/>
      <c r="M47" s="8" t="s">
        <v>143</v>
      </c>
      <c r="N47" s="29" t="s">
        <v>143</v>
      </c>
      <c r="O47" s="9" t="s">
        <v>144</v>
      </c>
      <c r="P47" s="1"/>
      <c r="Q47" s="1" t="s">
        <v>142</v>
      </c>
      <c r="R47" s="1" t="s">
        <v>142</v>
      </c>
      <c r="S47" s="1" t="s">
        <v>142</v>
      </c>
      <c r="T47" s="1"/>
      <c r="U47" s="1"/>
      <c r="V47" s="9" t="s">
        <v>142</v>
      </c>
      <c r="W47" s="1"/>
      <c r="X47" s="1"/>
      <c r="Y47" s="1"/>
      <c r="Z47" s="1"/>
      <c r="AA47" s="1"/>
      <c r="AB47" s="1"/>
      <c r="AC47" s="1"/>
      <c r="AD47" s="1"/>
      <c r="AE47" s="1" t="s">
        <v>142</v>
      </c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 t="s">
        <v>142</v>
      </c>
      <c r="BE47" s="1" t="s">
        <v>142</v>
      </c>
      <c r="BF47" s="1"/>
      <c r="BG47" s="1"/>
      <c r="BH47" s="1"/>
      <c r="BI47" s="1" t="s">
        <v>142</v>
      </c>
      <c r="BJ47" s="1" t="s">
        <v>142</v>
      </c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0"/>
      <c r="BV47" s="10"/>
      <c r="BW47" s="10"/>
    </row>
    <row r="48" spans="1:75" ht="22.5" customHeight="1" x14ac:dyDescent="0.3">
      <c r="A48">
        <v>43</v>
      </c>
      <c r="B48" s="78"/>
      <c r="C48" s="70"/>
      <c r="D48" s="61" t="s">
        <v>105</v>
      </c>
      <c r="E48" s="61"/>
      <c r="F48" s="61"/>
      <c r="G48" s="61"/>
      <c r="H48" s="61"/>
      <c r="I48" s="61"/>
      <c r="J48" s="61"/>
      <c r="K48" s="61"/>
      <c r="L48" s="62"/>
      <c r="M48" s="8" t="s">
        <v>143</v>
      </c>
      <c r="N48" s="29" t="s">
        <v>143</v>
      </c>
      <c r="O48" s="9" t="s">
        <v>144</v>
      </c>
      <c r="P48" s="1"/>
      <c r="Q48" s="1" t="s">
        <v>142</v>
      </c>
      <c r="R48" s="1" t="s">
        <v>142</v>
      </c>
      <c r="S48" s="1" t="s">
        <v>142</v>
      </c>
      <c r="T48" s="1"/>
      <c r="U48" s="1"/>
      <c r="V48" s="9" t="s">
        <v>142</v>
      </c>
      <c r="W48" s="1"/>
      <c r="X48" s="1"/>
      <c r="Y48" s="1"/>
      <c r="Z48" s="1"/>
      <c r="AA48" s="1"/>
      <c r="AB48" s="1"/>
      <c r="AC48" s="1"/>
      <c r="AD48" s="1"/>
      <c r="AE48" s="1" t="s">
        <v>142</v>
      </c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 t="s">
        <v>142</v>
      </c>
      <c r="BE48" s="1" t="s">
        <v>142</v>
      </c>
      <c r="BF48" s="1"/>
      <c r="BG48" s="1"/>
      <c r="BH48" s="1"/>
      <c r="BI48" s="1" t="s">
        <v>142</v>
      </c>
      <c r="BJ48" s="1" t="s">
        <v>142</v>
      </c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0"/>
      <c r="BV48" s="10"/>
      <c r="BW48" s="10"/>
    </row>
    <row r="49" spans="1:75" ht="22.5" customHeight="1" x14ac:dyDescent="0.3">
      <c r="A49">
        <v>44</v>
      </c>
      <c r="B49" s="78"/>
      <c r="C49" s="70"/>
      <c r="D49" s="61" t="s">
        <v>132</v>
      </c>
      <c r="E49" s="61"/>
      <c r="F49" s="61"/>
      <c r="G49" s="61"/>
      <c r="H49" s="61"/>
      <c r="I49" s="61"/>
      <c r="J49" s="61"/>
      <c r="K49" s="61"/>
      <c r="L49" s="62"/>
      <c r="M49" s="8" t="s">
        <v>143</v>
      </c>
      <c r="N49" s="29" t="s">
        <v>143</v>
      </c>
      <c r="O49" s="9" t="s">
        <v>144</v>
      </c>
      <c r="P49" s="1"/>
      <c r="Q49" s="1" t="s">
        <v>142</v>
      </c>
      <c r="R49" s="1" t="s">
        <v>142</v>
      </c>
      <c r="S49" s="1" t="s">
        <v>142</v>
      </c>
      <c r="T49" s="1"/>
      <c r="U49" s="1"/>
      <c r="V49" s="9" t="s">
        <v>142</v>
      </c>
      <c r="W49" s="1"/>
      <c r="X49" s="1"/>
      <c r="Y49" s="1"/>
      <c r="Z49" s="1"/>
      <c r="AA49" s="1"/>
      <c r="AB49" s="1"/>
      <c r="AC49" s="1"/>
      <c r="AD49" s="1"/>
      <c r="AE49" s="1" t="s">
        <v>142</v>
      </c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 t="s">
        <v>142</v>
      </c>
      <c r="BE49" s="1" t="s">
        <v>142</v>
      </c>
      <c r="BF49" s="1"/>
      <c r="BG49" s="1"/>
      <c r="BH49" s="1"/>
      <c r="BI49" s="1" t="s">
        <v>142</v>
      </c>
      <c r="BJ49" s="1" t="s">
        <v>142</v>
      </c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0"/>
      <c r="BV49" s="10"/>
      <c r="BW49" s="10"/>
    </row>
    <row r="50" spans="1:75" ht="22.5" customHeight="1" x14ac:dyDescent="0.3">
      <c r="A50">
        <v>45</v>
      </c>
      <c r="B50" s="78"/>
      <c r="C50" s="70"/>
      <c r="D50" s="61" t="s">
        <v>106</v>
      </c>
      <c r="E50" s="61"/>
      <c r="F50" s="61"/>
      <c r="G50" s="61"/>
      <c r="H50" s="61"/>
      <c r="I50" s="61"/>
      <c r="J50" s="61"/>
      <c r="K50" s="61"/>
      <c r="L50" s="62"/>
      <c r="M50" s="8" t="s">
        <v>143</v>
      </c>
      <c r="N50" s="29" t="s">
        <v>143</v>
      </c>
      <c r="O50" s="9" t="s">
        <v>144</v>
      </c>
      <c r="P50" s="1"/>
      <c r="Q50" s="1" t="s">
        <v>142</v>
      </c>
      <c r="R50" s="1" t="s">
        <v>142</v>
      </c>
      <c r="S50" s="1" t="s">
        <v>142</v>
      </c>
      <c r="T50" s="1"/>
      <c r="U50" s="1"/>
      <c r="V50" s="9" t="s">
        <v>142</v>
      </c>
      <c r="W50" s="1"/>
      <c r="X50" s="1"/>
      <c r="Y50" s="1"/>
      <c r="Z50" s="1"/>
      <c r="AA50" s="1"/>
      <c r="AB50" s="1"/>
      <c r="AC50" s="1"/>
      <c r="AD50" s="1"/>
      <c r="AE50" s="1" t="s">
        <v>142</v>
      </c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 t="s">
        <v>142</v>
      </c>
      <c r="BE50" s="1" t="s">
        <v>142</v>
      </c>
      <c r="BF50" s="1"/>
      <c r="BG50" s="1"/>
      <c r="BH50" s="1"/>
      <c r="BI50" s="1" t="s">
        <v>142</v>
      </c>
      <c r="BJ50" s="1" t="s">
        <v>142</v>
      </c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0"/>
      <c r="BV50" s="10"/>
      <c r="BW50" s="10"/>
    </row>
    <row r="51" spans="1:75" ht="22.5" customHeight="1" x14ac:dyDescent="0.3">
      <c r="A51">
        <v>46</v>
      </c>
      <c r="B51" s="78"/>
      <c r="C51" s="70"/>
      <c r="D51" s="61" t="s">
        <v>133</v>
      </c>
      <c r="E51" s="61"/>
      <c r="F51" s="61"/>
      <c r="G51" s="61"/>
      <c r="H51" s="61"/>
      <c r="I51" s="61"/>
      <c r="J51" s="61"/>
      <c r="K51" s="61"/>
      <c r="L51" s="62"/>
      <c r="M51" s="8" t="s">
        <v>143</v>
      </c>
      <c r="N51" s="29" t="s">
        <v>143</v>
      </c>
      <c r="O51" s="9" t="s">
        <v>144</v>
      </c>
      <c r="P51" s="1"/>
      <c r="Q51" s="1" t="s">
        <v>142</v>
      </c>
      <c r="R51" s="1" t="s">
        <v>142</v>
      </c>
      <c r="S51" s="1" t="s">
        <v>142</v>
      </c>
      <c r="T51" s="1"/>
      <c r="U51" s="1"/>
      <c r="V51" s="9" t="s">
        <v>142</v>
      </c>
      <c r="W51" s="1"/>
      <c r="X51" s="1"/>
      <c r="Y51" s="1"/>
      <c r="Z51" s="1"/>
      <c r="AA51" s="1"/>
      <c r="AB51" s="1"/>
      <c r="AC51" s="1"/>
      <c r="AD51" s="1"/>
      <c r="AE51" s="1" t="s">
        <v>142</v>
      </c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 t="s">
        <v>142</v>
      </c>
      <c r="BE51" s="1" t="s">
        <v>142</v>
      </c>
      <c r="BF51" s="1"/>
      <c r="BG51" s="1"/>
      <c r="BH51" s="1"/>
      <c r="BI51" s="1" t="s">
        <v>142</v>
      </c>
      <c r="BJ51" s="1" t="s">
        <v>142</v>
      </c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0"/>
      <c r="BV51" s="10"/>
      <c r="BW51" s="10"/>
    </row>
    <row r="52" spans="1:75" ht="22.5" customHeight="1" x14ac:dyDescent="0.3">
      <c r="A52">
        <v>49</v>
      </c>
      <c r="B52" s="78"/>
      <c r="C52" s="70"/>
      <c r="D52" s="61" t="s">
        <v>108</v>
      </c>
      <c r="E52" s="61"/>
      <c r="F52" s="61"/>
      <c r="G52" s="61"/>
      <c r="H52" s="61"/>
      <c r="I52" s="61"/>
      <c r="J52" s="61"/>
      <c r="K52" s="61"/>
      <c r="L52" s="62"/>
      <c r="M52" s="8" t="s">
        <v>143</v>
      </c>
      <c r="N52" s="29" t="s">
        <v>143</v>
      </c>
      <c r="O52" s="9" t="s">
        <v>144</v>
      </c>
      <c r="P52" s="1"/>
      <c r="Q52" s="1" t="s">
        <v>142</v>
      </c>
      <c r="R52" s="1" t="s">
        <v>142</v>
      </c>
      <c r="S52" s="1" t="s">
        <v>142</v>
      </c>
      <c r="T52" s="1"/>
      <c r="U52" s="1"/>
      <c r="V52" s="9" t="s">
        <v>142</v>
      </c>
      <c r="W52" s="1"/>
      <c r="X52" s="1"/>
      <c r="Y52" s="1"/>
      <c r="Z52" s="1"/>
      <c r="AA52" s="1"/>
      <c r="AB52" s="1"/>
      <c r="AC52" s="1"/>
      <c r="AD52" s="1"/>
      <c r="AE52" s="1" t="s">
        <v>142</v>
      </c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 t="s">
        <v>142</v>
      </c>
      <c r="BE52" s="1" t="s">
        <v>142</v>
      </c>
      <c r="BF52" s="1"/>
      <c r="BG52" s="1"/>
      <c r="BH52" s="1"/>
      <c r="BI52" s="1" t="s">
        <v>142</v>
      </c>
      <c r="BJ52" s="1" t="s">
        <v>142</v>
      </c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0"/>
      <c r="BV52" s="10"/>
      <c r="BW52" s="10"/>
    </row>
    <row r="53" spans="1:75" ht="22.5" customHeight="1" x14ac:dyDescent="0.3">
      <c r="A53">
        <v>50</v>
      </c>
      <c r="B53" s="78"/>
      <c r="C53" s="67"/>
      <c r="D53" s="61" t="s">
        <v>134</v>
      </c>
      <c r="E53" s="61"/>
      <c r="F53" s="61"/>
      <c r="G53" s="61"/>
      <c r="H53" s="61"/>
      <c r="I53" s="61"/>
      <c r="J53" s="61"/>
      <c r="K53" s="61"/>
      <c r="L53" s="62"/>
      <c r="M53" s="8" t="s">
        <v>143</v>
      </c>
      <c r="N53" s="29" t="s">
        <v>143</v>
      </c>
      <c r="O53" s="9" t="s">
        <v>144</v>
      </c>
      <c r="P53" s="1"/>
      <c r="Q53" s="1" t="s">
        <v>142</v>
      </c>
      <c r="R53" s="1" t="s">
        <v>142</v>
      </c>
      <c r="S53" s="1" t="s">
        <v>142</v>
      </c>
      <c r="T53" s="1"/>
      <c r="U53" s="1"/>
      <c r="V53" s="9" t="s">
        <v>142</v>
      </c>
      <c r="W53" s="1"/>
      <c r="X53" s="1"/>
      <c r="Y53" s="1"/>
      <c r="Z53" s="1"/>
      <c r="AA53" s="1"/>
      <c r="AB53" s="1"/>
      <c r="AC53" s="1"/>
      <c r="AD53" s="1"/>
      <c r="AE53" s="1" t="s">
        <v>142</v>
      </c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 t="s">
        <v>142</v>
      </c>
      <c r="BE53" s="1" t="s">
        <v>142</v>
      </c>
      <c r="BF53" s="1"/>
      <c r="BG53" s="1"/>
      <c r="BH53" s="1"/>
      <c r="BI53" s="1" t="s">
        <v>142</v>
      </c>
      <c r="BJ53" s="1" t="s">
        <v>142</v>
      </c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0"/>
      <c r="BV53" s="10"/>
      <c r="BW53" s="10"/>
    </row>
    <row r="54" spans="1:75" ht="22.5" customHeight="1" x14ac:dyDescent="0.3">
      <c r="B54" s="78"/>
      <c r="C54" s="66" t="s">
        <v>322</v>
      </c>
      <c r="D54" s="68" t="s">
        <v>323</v>
      </c>
      <c r="E54" s="68"/>
      <c r="F54" s="68"/>
      <c r="G54" s="68"/>
      <c r="H54" s="68"/>
      <c r="I54" s="68"/>
      <c r="J54" s="68"/>
      <c r="K54" s="68"/>
      <c r="L54" s="69"/>
      <c r="M54" s="8" t="s">
        <v>142</v>
      </c>
      <c r="N54" s="29" t="s">
        <v>142</v>
      </c>
      <c r="O54" s="9" t="s">
        <v>142</v>
      </c>
      <c r="P54" s="1"/>
      <c r="Q54" s="1"/>
      <c r="R54" s="1"/>
      <c r="S54" s="1"/>
      <c r="T54" s="1"/>
      <c r="U54" s="1"/>
      <c r="V54" s="9" t="s">
        <v>142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0"/>
      <c r="BV54" s="10" t="s">
        <v>142</v>
      </c>
      <c r="BW54" s="10"/>
    </row>
    <row r="55" spans="1:75" ht="22.5" customHeight="1" x14ac:dyDescent="0.3">
      <c r="B55" s="79"/>
      <c r="C55" s="67"/>
      <c r="D55" s="61" t="s">
        <v>324</v>
      </c>
      <c r="E55" s="61"/>
      <c r="F55" s="61"/>
      <c r="G55" s="61"/>
      <c r="H55" s="61"/>
      <c r="I55" s="61"/>
      <c r="J55" s="61"/>
      <c r="K55" s="61"/>
      <c r="L55" s="62"/>
      <c r="M55" s="8" t="s">
        <v>142</v>
      </c>
      <c r="N55" s="29" t="s">
        <v>142</v>
      </c>
      <c r="O55" s="9" t="s">
        <v>142</v>
      </c>
      <c r="P55" s="1"/>
      <c r="Q55" s="1"/>
      <c r="R55" s="1"/>
      <c r="S55" s="1"/>
      <c r="T55" s="1"/>
      <c r="U55" s="1"/>
      <c r="V55" s="9" t="s">
        <v>142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0"/>
      <c r="BV55" s="10" t="s">
        <v>142</v>
      </c>
      <c r="BW55" s="10"/>
    </row>
    <row r="56" spans="1:75" ht="22.5" customHeight="1" x14ac:dyDescent="0.3">
      <c r="A56">
        <v>53</v>
      </c>
      <c r="B56" s="63" t="s">
        <v>109</v>
      </c>
      <c r="C56" s="71" t="s">
        <v>115</v>
      </c>
      <c r="D56" s="61" t="s">
        <v>135</v>
      </c>
      <c r="E56" s="61"/>
      <c r="F56" s="61"/>
      <c r="G56" s="61"/>
      <c r="H56" s="61"/>
      <c r="I56" s="61"/>
      <c r="J56" s="61"/>
      <c r="K56" s="61"/>
      <c r="L56" s="62"/>
      <c r="M56" s="8" t="s">
        <v>143</v>
      </c>
      <c r="N56" s="29" t="s">
        <v>143</v>
      </c>
      <c r="O56" s="9" t="s">
        <v>144</v>
      </c>
      <c r="P56" s="1"/>
      <c r="Q56" s="1" t="s">
        <v>142</v>
      </c>
      <c r="R56" s="1" t="s">
        <v>142</v>
      </c>
      <c r="S56" s="1" t="s">
        <v>142</v>
      </c>
      <c r="T56" s="1"/>
      <c r="U56" s="1"/>
      <c r="V56" s="9" t="s">
        <v>142</v>
      </c>
      <c r="W56" s="1"/>
      <c r="X56" s="1"/>
      <c r="Y56" s="1"/>
      <c r="Z56" s="1"/>
      <c r="AA56" s="1"/>
      <c r="AB56" s="1"/>
      <c r="AC56" s="1"/>
      <c r="AD56" s="1" t="s">
        <v>142</v>
      </c>
      <c r="AE56" s="1" t="s">
        <v>142</v>
      </c>
      <c r="AF56" s="1"/>
      <c r="AG56" s="1" t="s">
        <v>142</v>
      </c>
      <c r="AH56" s="1" t="s">
        <v>142</v>
      </c>
      <c r="AI56" s="1" t="s">
        <v>142</v>
      </c>
      <c r="AJ56" s="1" t="s">
        <v>142</v>
      </c>
      <c r="AK56" s="1" t="s">
        <v>142</v>
      </c>
      <c r="AL56" s="1" t="s">
        <v>142</v>
      </c>
      <c r="AM56" s="1" t="s">
        <v>142</v>
      </c>
      <c r="AN56" s="1" t="s">
        <v>142</v>
      </c>
      <c r="AO56" s="1"/>
      <c r="AP56" s="1"/>
      <c r="AQ56" s="1"/>
      <c r="AR56" s="1"/>
      <c r="AS56" s="1" t="s">
        <v>142</v>
      </c>
      <c r="AT56" s="1" t="s">
        <v>142</v>
      </c>
      <c r="AU56" s="1" t="s">
        <v>142</v>
      </c>
      <c r="AV56" s="1"/>
      <c r="AW56" s="1"/>
      <c r="AX56" s="1"/>
      <c r="AY56" s="1"/>
      <c r="AZ56" s="1"/>
      <c r="BA56" s="1"/>
      <c r="BB56" s="1" t="s">
        <v>142</v>
      </c>
      <c r="BC56" s="1" t="s">
        <v>142</v>
      </c>
      <c r="BD56" s="1" t="s">
        <v>142</v>
      </c>
      <c r="BE56" s="1" t="s">
        <v>142</v>
      </c>
      <c r="BF56" s="1"/>
      <c r="BG56" s="1"/>
      <c r="BH56" s="1"/>
      <c r="BI56" s="1" t="s">
        <v>142</v>
      </c>
      <c r="BJ56" s="1" t="s">
        <v>142</v>
      </c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0"/>
      <c r="BV56" s="10"/>
      <c r="BW56" s="10"/>
    </row>
    <row r="57" spans="1:75" ht="22.5" customHeight="1" x14ac:dyDescent="0.3">
      <c r="A57">
        <v>54</v>
      </c>
      <c r="B57" s="64"/>
      <c r="C57" s="72"/>
      <c r="D57" s="61" t="s">
        <v>136</v>
      </c>
      <c r="E57" s="61"/>
      <c r="F57" s="61"/>
      <c r="G57" s="61"/>
      <c r="H57" s="61"/>
      <c r="I57" s="61"/>
      <c r="J57" s="61"/>
      <c r="K57" s="61"/>
      <c r="L57" s="62"/>
      <c r="M57" s="8" t="s">
        <v>143</v>
      </c>
      <c r="N57" s="29" t="s">
        <v>143</v>
      </c>
      <c r="O57" s="9" t="s">
        <v>144</v>
      </c>
      <c r="P57" s="1"/>
      <c r="Q57" s="1" t="s">
        <v>142</v>
      </c>
      <c r="R57" s="1" t="s">
        <v>142</v>
      </c>
      <c r="S57" s="1" t="s">
        <v>142</v>
      </c>
      <c r="T57" s="1"/>
      <c r="U57" s="1"/>
      <c r="V57" s="9" t="s">
        <v>142</v>
      </c>
      <c r="W57" s="1"/>
      <c r="X57" s="1"/>
      <c r="Y57" s="1"/>
      <c r="Z57" s="1"/>
      <c r="AA57" s="1"/>
      <c r="AB57" s="1"/>
      <c r="AC57" s="1"/>
      <c r="AD57" s="1" t="s">
        <v>142</v>
      </c>
      <c r="AE57" s="1" t="s">
        <v>142</v>
      </c>
      <c r="AF57" s="1"/>
      <c r="AG57" s="1" t="s">
        <v>142</v>
      </c>
      <c r="AH57" s="1" t="s">
        <v>142</v>
      </c>
      <c r="AI57" s="1" t="s">
        <v>142</v>
      </c>
      <c r="AJ57" s="1" t="s">
        <v>142</v>
      </c>
      <c r="AK57" s="1" t="s">
        <v>142</v>
      </c>
      <c r="AL57" s="1" t="s">
        <v>142</v>
      </c>
      <c r="AM57" s="1" t="s">
        <v>142</v>
      </c>
      <c r="AN57" s="1" t="s">
        <v>142</v>
      </c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 t="s">
        <v>143</v>
      </c>
      <c r="BL57" s="1" t="s">
        <v>142</v>
      </c>
      <c r="BM57" s="1" t="s">
        <v>142</v>
      </c>
      <c r="BN57" s="1" t="s">
        <v>142</v>
      </c>
      <c r="BO57" s="1" t="s">
        <v>142</v>
      </c>
      <c r="BP57" s="1" t="s">
        <v>142</v>
      </c>
      <c r="BQ57" s="1" t="s">
        <v>142</v>
      </c>
      <c r="BR57" s="1" t="s">
        <v>142</v>
      </c>
      <c r="BS57" s="1" t="s">
        <v>142</v>
      </c>
      <c r="BT57" s="1" t="s">
        <v>142</v>
      </c>
      <c r="BU57" s="10"/>
      <c r="BV57" s="10"/>
      <c r="BW57" s="10"/>
    </row>
    <row r="58" spans="1:75" ht="22.5" customHeight="1" x14ac:dyDescent="0.3">
      <c r="A58">
        <v>55</v>
      </c>
      <c r="B58" s="64"/>
      <c r="C58" s="72"/>
      <c r="D58" s="61" t="s">
        <v>110</v>
      </c>
      <c r="E58" s="61"/>
      <c r="F58" s="61"/>
      <c r="G58" s="61"/>
      <c r="H58" s="61"/>
      <c r="I58" s="61"/>
      <c r="J58" s="61"/>
      <c r="K58" s="61"/>
      <c r="L58" s="62"/>
      <c r="M58" s="8" t="s">
        <v>143</v>
      </c>
      <c r="N58" s="29" t="s">
        <v>143</v>
      </c>
      <c r="O58" s="9" t="s">
        <v>144</v>
      </c>
      <c r="P58" s="1"/>
      <c r="Q58" s="1"/>
      <c r="R58" s="1"/>
      <c r="S58" s="1" t="s">
        <v>142</v>
      </c>
      <c r="T58" s="1"/>
      <c r="U58" s="1"/>
      <c r="V58" s="9" t="s">
        <v>142</v>
      </c>
      <c r="W58" s="1"/>
      <c r="X58" s="1"/>
      <c r="Y58" s="1"/>
      <c r="Z58" s="1"/>
      <c r="AA58" s="1"/>
      <c r="AB58" s="1"/>
      <c r="AC58" s="1"/>
      <c r="AD58" s="1" t="s">
        <v>142</v>
      </c>
      <c r="AE58" s="1" t="s">
        <v>142</v>
      </c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0"/>
      <c r="BV58" s="10"/>
      <c r="BW58" s="10"/>
    </row>
    <row r="59" spans="1:75" ht="22.5" customHeight="1" x14ac:dyDescent="0.3">
      <c r="A59">
        <v>56</v>
      </c>
      <c r="B59" s="64"/>
      <c r="C59" s="66" t="s">
        <v>117</v>
      </c>
      <c r="D59" s="61" t="s">
        <v>137</v>
      </c>
      <c r="E59" s="61"/>
      <c r="F59" s="61"/>
      <c r="G59" s="61"/>
      <c r="H59" s="61"/>
      <c r="I59" s="61"/>
      <c r="J59" s="61"/>
      <c r="K59" s="61"/>
      <c r="L59" s="62"/>
      <c r="M59" s="8" t="s">
        <v>143</v>
      </c>
      <c r="N59" s="29" t="s">
        <v>143</v>
      </c>
      <c r="O59" s="9" t="s">
        <v>144</v>
      </c>
      <c r="P59" s="1"/>
      <c r="Q59" s="1"/>
      <c r="R59" s="1"/>
      <c r="S59" s="1" t="s">
        <v>142</v>
      </c>
      <c r="T59" s="1"/>
      <c r="U59" s="1"/>
      <c r="V59" s="9" t="s">
        <v>142</v>
      </c>
      <c r="W59" s="1"/>
      <c r="X59" s="1"/>
      <c r="Y59" s="1"/>
      <c r="Z59" s="1"/>
      <c r="AA59" s="1"/>
      <c r="AB59" s="1"/>
      <c r="AC59" s="1"/>
      <c r="AD59" s="1" t="s">
        <v>142</v>
      </c>
      <c r="AE59" s="1" t="s">
        <v>142</v>
      </c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 t="s">
        <v>142</v>
      </c>
      <c r="AW59" s="1" t="s">
        <v>142</v>
      </c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0" t="s">
        <v>143</v>
      </c>
      <c r="BV59" s="10"/>
      <c r="BW59" s="10"/>
    </row>
    <row r="60" spans="1:75" ht="22.5" customHeight="1" x14ac:dyDescent="0.3">
      <c r="A60">
        <v>57</v>
      </c>
      <c r="B60" s="64"/>
      <c r="C60" s="70"/>
      <c r="D60" s="61" t="s">
        <v>138</v>
      </c>
      <c r="E60" s="61"/>
      <c r="F60" s="61"/>
      <c r="G60" s="61"/>
      <c r="H60" s="61"/>
      <c r="I60" s="61"/>
      <c r="J60" s="61"/>
      <c r="K60" s="61"/>
      <c r="L60" s="62"/>
      <c r="M60" s="8" t="s">
        <v>143</v>
      </c>
      <c r="N60" s="29" t="s">
        <v>143</v>
      </c>
      <c r="O60" s="9" t="s">
        <v>144</v>
      </c>
      <c r="P60" s="1"/>
      <c r="Q60" s="1" t="s">
        <v>142</v>
      </c>
      <c r="R60" s="1" t="s">
        <v>142</v>
      </c>
      <c r="S60" s="1" t="s">
        <v>142</v>
      </c>
      <c r="T60" s="1"/>
      <c r="U60" s="1"/>
      <c r="V60" s="9" t="s">
        <v>142</v>
      </c>
      <c r="W60" s="1"/>
      <c r="X60" s="1"/>
      <c r="Y60" s="1"/>
      <c r="Z60" s="1"/>
      <c r="AA60" s="1"/>
      <c r="AB60" s="1"/>
      <c r="AC60" s="1"/>
      <c r="AD60" s="1" t="s">
        <v>142</v>
      </c>
      <c r="AE60" s="1" t="s">
        <v>142</v>
      </c>
      <c r="AF60" s="1"/>
      <c r="AG60" s="1" t="s">
        <v>142</v>
      </c>
      <c r="AH60" s="1" t="s">
        <v>142</v>
      </c>
      <c r="AI60" s="1" t="s">
        <v>142</v>
      </c>
      <c r="AJ60" s="1" t="s">
        <v>142</v>
      </c>
      <c r="AK60" s="1" t="s">
        <v>142</v>
      </c>
      <c r="AL60" s="1" t="s">
        <v>142</v>
      </c>
      <c r="AM60" s="1" t="s">
        <v>142</v>
      </c>
      <c r="AN60" s="1" t="s">
        <v>142</v>
      </c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 t="s">
        <v>143</v>
      </c>
      <c r="BL60" s="1" t="s">
        <v>142</v>
      </c>
      <c r="BM60" s="1" t="s">
        <v>142</v>
      </c>
      <c r="BN60" s="1" t="s">
        <v>142</v>
      </c>
      <c r="BO60" s="1" t="s">
        <v>142</v>
      </c>
      <c r="BP60" s="1" t="s">
        <v>142</v>
      </c>
      <c r="BQ60" s="1" t="s">
        <v>142</v>
      </c>
      <c r="BR60" s="1" t="s">
        <v>142</v>
      </c>
      <c r="BS60" s="1" t="s">
        <v>142</v>
      </c>
      <c r="BT60" s="1" t="s">
        <v>142</v>
      </c>
      <c r="BU60" s="10"/>
      <c r="BV60" s="10"/>
      <c r="BW60" s="10"/>
    </row>
    <row r="61" spans="1:75" ht="22.5" customHeight="1" x14ac:dyDescent="0.3">
      <c r="A61">
        <v>58</v>
      </c>
      <c r="B61" s="64"/>
      <c r="C61" s="70"/>
      <c r="D61" s="61" t="s">
        <v>139</v>
      </c>
      <c r="E61" s="61"/>
      <c r="F61" s="61"/>
      <c r="G61" s="61"/>
      <c r="H61" s="61"/>
      <c r="I61" s="61"/>
      <c r="J61" s="61"/>
      <c r="K61" s="61"/>
      <c r="L61" s="62"/>
      <c r="M61" s="8" t="s">
        <v>143</v>
      </c>
      <c r="N61" s="29" t="s">
        <v>143</v>
      </c>
      <c r="O61" s="9" t="s">
        <v>144</v>
      </c>
      <c r="P61" s="1"/>
      <c r="Q61" s="1"/>
      <c r="R61" s="1"/>
      <c r="S61" s="1" t="s">
        <v>142</v>
      </c>
      <c r="T61" s="1"/>
      <c r="U61" s="1"/>
      <c r="V61" s="9" t="s">
        <v>142</v>
      </c>
      <c r="W61" s="1"/>
      <c r="X61" s="1"/>
      <c r="Y61" s="1"/>
      <c r="Z61" s="1"/>
      <c r="AA61" s="1"/>
      <c r="AB61" s="1"/>
      <c r="AC61" s="1"/>
      <c r="AD61" s="1" t="s">
        <v>142</v>
      </c>
      <c r="AE61" s="1" t="s">
        <v>142</v>
      </c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0"/>
      <c r="BV61" s="10"/>
      <c r="BW61" s="10"/>
    </row>
    <row r="62" spans="1:75" ht="22.5" customHeight="1" x14ac:dyDescent="0.3">
      <c r="A62">
        <v>59</v>
      </c>
      <c r="B62" s="64"/>
      <c r="C62" s="70"/>
      <c r="D62" s="61" t="s">
        <v>140</v>
      </c>
      <c r="E62" s="61"/>
      <c r="F62" s="61"/>
      <c r="G62" s="61"/>
      <c r="H62" s="61"/>
      <c r="I62" s="61"/>
      <c r="J62" s="61"/>
      <c r="K62" s="61"/>
      <c r="L62" s="62"/>
      <c r="M62" s="8" t="s">
        <v>143</v>
      </c>
      <c r="N62" s="29" t="s">
        <v>143</v>
      </c>
      <c r="O62" s="9" t="s">
        <v>144</v>
      </c>
      <c r="P62" s="1"/>
      <c r="Q62" s="1" t="s">
        <v>142</v>
      </c>
      <c r="R62" s="1"/>
      <c r="S62" s="1" t="s">
        <v>142</v>
      </c>
      <c r="T62" s="1"/>
      <c r="U62" s="1"/>
      <c r="V62" s="9" t="s">
        <v>142</v>
      </c>
      <c r="W62" s="1"/>
      <c r="X62" s="1"/>
      <c r="Y62" s="1"/>
      <c r="Z62" s="1"/>
      <c r="AA62" s="1"/>
      <c r="AB62" s="1"/>
      <c r="AC62" s="1"/>
      <c r="AD62" s="1" t="s">
        <v>142</v>
      </c>
      <c r="AE62" s="1" t="s">
        <v>142</v>
      </c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0"/>
      <c r="BV62" s="10"/>
      <c r="BW62" s="10"/>
    </row>
    <row r="63" spans="1:75" ht="22.5" customHeight="1" x14ac:dyDescent="0.3">
      <c r="A63">
        <v>60</v>
      </c>
      <c r="B63" s="64"/>
      <c r="C63" s="70"/>
      <c r="D63" s="61" t="s">
        <v>111</v>
      </c>
      <c r="E63" s="61"/>
      <c r="F63" s="61"/>
      <c r="G63" s="61"/>
      <c r="H63" s="61"/>
      <c r="I63" s="61"/>
      <c r="J63" s="61"/>
      <c r="K63" s="61"/>
      <c r="L63" s="62"/>
      <c r="M63" s="8" t="s">
        <v>143</v>
      </c>
      <c r="N63" s="29" t="s">
        <v>143</v>
      </c>
      <c r="O63" s="9" t="s">
        <v>144</v>
      </c>
      <c r="P63" s="1"/>
      <c r="Q63" s="1" t="s">
        <v>142</v>
      </c>
      <c r="R63" s="1"/>
      <c r="S63" s="1" t="s">
        <v>142</v>
      </c>
      <c r="T63" s="1"/>
      <c r="U63" s="1"/>
      <c r="V63" s="9" t="s">
        <v>142</v>
      </c>
      <c r="W63" s="1"/>
      <c r="X63" s="1"/>
      <c r="Y63" s="1"/>
      <c r="Z63" s="1"/>
      <c r="AA63" s="1"/>
      <c r="AB63" s="1"/>
      <c r="AC63" s="1"/>
      <c r="AD63" s="1" t="s">
        <v>142</v>
      </c>
      <c r="AE63" s="1" t="s">
        <v>142</v>
      </c>
      <c r="AF63" s="1"/>
      <c r="AG63" s="1" t="s">
        <v>142</v>
      </c>
      <c r="AH63" s="1" t="s">
        <v>142</v>
      </c>
      <c r="AI63" s="1" t="s">
        <v>142</v>
      </c>
      <c r="AJ63" s="1" t="s">
        <v>142</v>
      </c>
      <c r="AK63" s="1" t="s">
        <v>142</v>
      </c>
      <c r="AL63" s="1" t="s">
        <v>142</v>
      </c>
      <c r="AM63" s="1" t="s">
        <v>142</v>
      </c>
      <c r="AN63" s="1" t="s">
        <v>142</v>
      </c>
      <c r="AO63" s="1"/>
      <c r="AP63" s="1"/>
      <c r="AQ63" s="1"/>
      <c r="AR63" s="1"/>
      <c r="AS63" s="1" t="s">
        <v>142</v>
      </c>
      <c r="AT63" s="1" t="s">
        <v>142</v>
      </c>
      <c r="AU63" s="1" t="s">
        <v>142</v>
      </c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0"/>
      <c r="BV63" s="10"/>
      <c r="BW63" s="10"/>
    </row>
    <row r="64" spans="1:75" ht="22.5" customHeight="1" x14ac:dyDescent="0.3">
      <c r="A64">
        <v>61</v>
      </c>
      <c r="B64" s="64"/>
      <c r="C64" s="70"/>
      <c r="D64" s="75" t="s">
        <v>141</v>
      </c>
      <c r="E64" s="75"/>
      <c r="F64" s="75"/>
      <c r="G64" s="75"/>
      <c r="H64" s="75"/>
      <c r="I64" s="75"/>
      <c r="J64" s="75"/>
      <c r="K64" s="75"/>
      <c r="L64" s="76"/>
      <c r="M64" s="8" t="s">
        <v>143</v>
      </c>
      <c r="N64" s="29" t="s">
        <v>143</v>
      </c>
      <c r="O64" s="9" t="s">
        <v>144</v>
      </c>
      <c r="P64" s="1"/>
      <c r="Q64" s="1" t="s">
        <v>142</v>
      </c>
      <c r="R64" s="1"/>
      <c r="S64" s="1" t="s">
        <v>143</v>
      </c>
      <c r="T64" s="1"/>
      <c r="U64" s="1"/>
      <c r="V64" s="9" t="s">
        <v>142</v>
      </c>
      <c r="W64" s="1"/>
      <c r="X64" s="1"/>
      <c r="Y64" s="1"/>
      <c r="Z64" s="1"/>
      <c r="AA64" s="1"/>
      <c r="AB64" s="1"/>
      <c r="AC64" s="1"/>
      <c r="AD64" s="1" t="s">
        <v>142</v>
      </c>
      <c r="AE64" s="1" t="s">
        <v>142</v>
      </c>
      <c r="AF64" s="1"/>
      <c r="AG64" s="1" t="s">
        <v>142</v>
      </c>
      <c r="AH64" s="1" t="s">
        <v>142</v>
      </c>
      <c r="AI64" s="1" t="s">
        <v>142</v>
      </c>
      <c r="AJ64" s="1" t="s">
        <v>142</v>
      </c>
      <c r="AK64" s="1" t="s">
        <v>142</v>
      </c>
      <c r="AL64" s="1" t="s">
        <v>142</v>
      </c>
      <c r="AM64" s="1" t="s">
        <v>142</v>
      </c>
      <c r="AN64" s="1" t="s">
        <v>142</v>
      </c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0"/>
      <c r="BV64" s="10"/>
      <c r="BW64" s="10"/>
    </row>
    <row r="65" spans="1:75" ht="22.5" customHeight="1" x14ac:dyDescent="0.3">
      <c r="B65" s="64"/>
      <c r="C65" s="66" t="s">
        <v>322</v>
      </c>
      <c r="D65" s="68" t="s">
        <v>323</v>
      </c>
      <c r="E65" s="68"/>
      <c r="F65" s="68"/>
      <c r="G65" s="68"/>
      <c r="H65" s="68"/>
      <c r="I65" s="68"/>
      <c r="J65" s="68"/>
      <c r="K65" s="68"/>
      <c r="L65" s="69"/>
      <c r="M65" s="24" t="s">
        <v>142</v>
      </c>
      <c r="N65" s="30" t="s">
        <v>142</v>
      </c>
      <c r="O65" s="25" t="s">
        <v>142</v>
      </c>
      <c r="P65" s="21"/>
      <c r="Q65" s="21"/>
      <c r="R65" s="21"/>
      <c r="S65" s="21"/>
      <c r="T65" s="21"/>
      <c r="U65" s="21"/>
      <c r="V65" s="9" t="s">
        <v>142</v>
      </c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2"/>
      <c r="BV65" s="22" t="s">
        <v>142</v>
      </c>
      <c r="BW65" s="22"/>
    </row>
    <row r="66" spans="1:75" ht="22.5" customHeight="1" x14ac:dyDescent="0.3">
      <c r="B66" s="65"/>
      <c r="C66" s="67"/>
      <c r="D66" s="61" t="s">
        <v>324</v>
      </c>
      <c r="E66" s="61"/>
      <c r="F66" s="61"/>
      <c r="G66" s="61"/>
      <c r="H66" s="61"/>
      <c r="I66" s="61"/>
      <c r="J66" s="61"/>
      <c r="K66" s="61"/>
      <c r="L66" s="62"/>
      <c r="M66" s="24" t="s">
        <v>142</v>
      </c>
      <c r="N66" s="30" t="s">
        <v>142</v>
      </c>
      <c r="O66" s="25" t="s">
        <v>142</v>
      </c>
      <c r="P66" s="21"/>
      <c r="Q66" s="21"/>
      <c r="R66" s="21"/>
      <c r="S66" s="21"/>
      <c r="T66" s="21"/>
      <c r="U66" s="21"/>
      <c r="V66" s="9" t="s">
        <v>142</v>
      </c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2"/>
      <c r="BV66" s="22" t="s">
        <v>142</v>
      </c>
      <c r="BW66" s="22"/>
    </row>
    <row r="67" spans="1:75" ht="22.5" customHeight="1" thickBot="1" x14ac:dyDescent="0.35">
      <c r="A67">
        <v>62</v>
      </c>
      <c r="B67" s="73" t="s">
        <v>335</v>
      </c>
      <c r="C67" s="73"/>
      <c r="D67" s="73"/>
      <c r="E67" s="73"/>
      <c r="F67" s="73"/>
      <c r="G67" s="73"/>
      <c r="H67" s="73"/>
      <c r="I67" s="73"/>
      <c r="J67" s="73"/>
      <c r="K67" s="73"/>
      <c r="L67" s="74"/>
      <c r="M67" s="12" t="s">
        <v>143</v>
      </c>
      <c r="N67" s="31" t="s">
        <v>143</v>
      </c>
      <c r="O67" s="13" t="s">
        <v>143</v>
      </c>
      <c r="P67" s="3"/>
      <c r="Q67" s="3"/>
      <c r="R67" s="3"/>
      <c r="S67" s="3"/>
      <c r="T67" s="3" t="s">
        <v>143</v>
      </c>
      <c r="U67" s="3"/>
      <c r="V67" s="9" t="s">
        <v>142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11"/>
      <c r="BV67" s="11"/>
      <c r="BW67" s="11"/>
    </row>
  </sheetData>
  <mergeCells count="84">
    <mergeCell ref="M2:V2"/>
    <mergeCell ref="C8:C10"/>
    <mergeCell ref="D51:L51"/>
    <mergeCell ref="D46:L46"/>
    <mergeCell ref="D47:L47"/>
    <mergeCell ref="D48:L48"/>
    <mergeCell ref="D49:L49"/>
    <mergeCell ref="D50:L50"/>
    <mergeCell ref="D17:L17"/>
    <mergeCell ref="D20:L20"/>
    <mergeCell ref="D19:L19"/>
    <mergeCell ref="D18:L18"/>
    <mergeCell ref="D22:L22"/>
    <mergeCell ref="D32:L32"/>
    <mergeCell ref="D33:L33"/>
    <mergeCell ref="D35:L35"/>
    <mergeCell ref="D8:L8"/>
    <mergeCell ref="D9:L9"/>
    <mergeCell ref="D10:L10"/>
    <mergeCell ref="D28:L28"/>
    <mergeCell ref="D14:L14"/>
    <mergeCell ref="D15:L15"/>
    <mergeCell ref="D53:L53"/>
    <mergeCell ref="C11:C28"/>
    <mergeCell ref="W2:BW2"/>
    <mergeCell ref="D3:L3"/>
    <mergeCell ref="D26:L26"/>
    <mergeCell ref="D24:L24"/>
    <mergeCell ref="D25:L25"/>
    <mergeCell ref="D21:L21"/>
    <mergeCell ref="D23:L23"/>
    <mergeCell ref="D13:L13"/>
    <mergeCell ref="D16:L16"/>
    <mergeCell ref="D12:L12"/>
    <mergeCell ref="D11:L11"/>
    <mergeCell ref="D4:L4"/>
    <mergeCell ref="D5:L5"/>
    <mergeCell ref="D7:L7"/>
    <mergeCell ref="B2:C4"/>
    <mergeCell ref="D2:L2"/>
    <mergeCell ref="C29:C39"/>
    <mergeCell ref="C46:C53"/>
    <mergeCell ref="D29:L29"/>
    <mergeCell ref="D30:L30"/>
    <mergeCell ref="D31:L31"/>
    <mergeCell ref="B5:B10"/>
    <mergeCell ref="C5:C7"/>
    <mergeCell ref="D6:L6"/>
    <mergeCell ref="C42:C45"/>
    <mergeCell ref="D27:L27"/>
    <mergeCell ref="D37:L37"/>
    <mergeCell ref="D36:L36"/>
    <mergeCell ref="D34:L34"/>
    <mergeCell ref="D52:L52"/>
    <mergeCell ref="B67:L67"/>
    <mergeCell ref="D63:L63"/>
    <mergeCell ref="D64:L64"/>
    <mergeCell ref="D38:L38"/>
    <mergeCell ref="D39:L39"/>
    <mergeCell ref="D42:L42"/>
    <mergeCell ref="D43:L43"/>
    <mergeCell ref="D44:L44"/>
    <mergeCell ref="D45:L45"/>
    <mergeCell ref="B11:B41"/>
    <mergeCell ref="D41:L41"/>
    <mergeCell ref="C40:C41"/>
    <mergeCell ref="D40:L40"/>
    <mergeCell ref="B42:B55"/>
    <mergeCell ref="C54:C55"/>
    <mergeCell ref="D54:L54"/>
    <mergeCell ref="D55:L55"/>
    <mergeCell ref="B56:B66"/>
    <mergeCell ref="C65:C66"/>
    <mergeCell ref="D65:L65"/>
    <mergeCell ref="D66:L66"/>
    <mergeCell ref="C59:C64"/>
    <mergeCell ref="C56:C58"/>
    <mergeCell ref="D58:L58"/>
    <mergeCell ref="D59:L59"/>
    <mergeCell ref="D60:L60"/>
    <mergeCell ref="D61:L61"/>
    <mergeCell ref="D62:L62"/>
    <mergeCell ref="D56:L56"/>
    <mergeCell ref="D57:L57"/>
  </mergeCells>
  <phoneticPr fontId="1" type="noConversion"/>
  <pageMargins left="0.7" right="0.7" top="0.75" bottom="0.75" header="0.3" footer="0.3"/>
  <pageSetup paperSize="9" scale="48" fitToWidth="10" orientation="portrait" r:id="rId1"/>
  <colBreaks count="1" manualBreakCount="1">
    <brk id="29" min="1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S566"/>
  <sheetViews>
    <sheetView view="pageBreakPreview" zoomScale="70" zoomScaleNormal="70" zoomScaleSheetLayoutView="70" workbookViewId="0"/>
  </sheetViews>
  <sheetFormatPr defaultRowHeight="16.5" x14ac:dyDescent="0.3"/>
  <cols>
    <col min="2" max="45" width="2.375" customWidth="1"/>
  </cols>
  <sheetData>
    <row r="1" spans="2:45" x14ac:dyDescent="0.3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</row>
    <row r="3" spans="2:45" ht="27" customHeight="1" x14ac:dyDescent="0.3">
      <c r="B3" s="142" t="s">
        <v>197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</row>
    <row r="4" spans="2:45" ht="27" customHeight="1" thickBot="1" x14ac:dyDescent="0.35">
      <c r="B4" s="141" t="s">
        <v>353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</row>
    <row r="5" spans="2:45" ht="27" customHeight="1" x14ac:dyDescent="0.3">
      <c r="B5" s="105" t="s">
        <v>198</v>
      </c>
      <c r="C5" s="106"/>
      <c r="D5" s="106"/>
      <c r="E5" s="106"/>
      <c r="F5" s="106"/>
      <c r="G5" s="106"/>
      <c r="H5" s="106"/>
      <c r="I5" s="106"/>
      <c r="J5" s="106"/>
      <c r="K5" s="106"/>
      <c r="L5" s="107" t="s">
        <v>263</v>
      </c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8"/>
    </row>
    <row r="6" spans="2:45" ht="27" customHeight="1" x14ac:dyDescent="0.3">
      <c r="B6" s="111" t="s">
        <v>268</v>
      </c>
      <c r="C6" s="112"/>
      <c r="D6" s="112"/>
      <c r="E6" s="112"/>
      <c r="F6" s="112"/>
      <c r="G6" s="112"/>
      <c r="H6" s="112"/>
      <c r="I6" s="112"/>
      <c r="J6" s="112"/>
      <c r="K6" s="112"/>
      <c r="L6" s="114" t="s">
        <v>209</v>
      </c>
      <c r="M6" s="114"/>
      <c r="N6" s="114"/>
      <c r="O6" s="114"/>
      <c r="P6" s="114"/>
      <c r="Q6" s="114"/>
      <c r="R6" s="114"/>
      <c r="S6" s="115" t="s">
        <v>264</v>
      </c>
      <c r="T6" s="115"/>
      <c r="U6" s="115"/>
      <c r="V6" s="115"/>
      <c r="W6" s="115"/>
      <c r="X6" s="115"/>
      <c r="Y6" s="115"/>
      <c r="Z6" s="115"/>
      <c r="AA6" s="115"/>
      <c r="AB6" s="115"/>
      <c r="AC6" s="114" t="s">
        <v>210</v>
      </c>
      <c r="AD6" s="114"/>
      <c r="AE6" s="114"/>
      <c r="AF6" s="114"/>
      <c r="AG6" s="114"/>
      <c r="AH6" s="114"/>
      <c r="AI6" s="114"/>
      <c r="AJ6" s="115" t="s">
        <v>265</v>
      </c>
      <c r="AK6" s="115"/>
      <c r="AL6" s="115"/>
      <c r="AM6" s="115"/>
      <c r="AN6" s="115"/>
      <c r="AO6" s="115"/>
      <c r="AP6" s="115"/>
      <c r="AQ6" s="115"/>
      <c r="AR6" s="115"/>
      <c r="AS6" s="118"/>
    </row>
    <row r="7" spans="2:45" ht="27" customHeight="1" x14ac:dyDescent="0.3">
      <c r="B7" s="111" t="s">
        <v>269</v>
      </c>
      <c r="C7" s="112"/>
      <c r="D7" s="112"/>
      <c r="E7" s="112"/>
      <c r="F7" s="112"/>
      <c r="G7" s="112"/>
      <c r="H7" s="112"/>
      <c r="I7" s="112"/>
      <c r="J7" s="112"/>
      <c r="K7" s="112"/>
      <c r="L7" s="114" t="s">
        <v>199</v>
      </c>
      <c r="M7" s="114"/>
      <c r="N7" s="114"/>
      <c r="O7" s="114"/>
      <c r="P7" s="114"/>
      <c r="Q7" s="114"/>
      <c r="R7" s="114"/>
      <c r="S7" s="115" t="s">
        <v>266</v>
      </c>
      <c r="T7" s="115"/>
      <c r="U7" s="115"/>
      <c r="V7" s="115"/>
      <c r="W7" s="115"/>
      <c r="X7" s="115"/>
      <c r="Y7" s="115"/>
      <c r="Z7" s="115"/>
      <c r="AA7" s="115"/>
      <c r="AB7" s="115"/>
      <c r="AC7" s="114" t="s">
        <v>201</v>
      </c>
      <c r="AD7" s="114"/>
      <c r="AE7" s="114"/>
      <c r="AF7" s="114"/>
      <c r="AG7" s="114"/>
      <c r="AH7" s="114"/>
      <c r="AI7" s="114"/>
      <c r="AJ7" s="115" t="s">
        <v>267</v>
      </c>
      <c r="AK7" s="115"/>
      <c r="AL7" s="115"/>
      <c r="AM7" s="115"/>
      <c r="AN7" s="115"/>
      <c r="AO7" s="115"/>
      <c r="AP7" s="115"/>
      <c r="AQ7" s="115"/>
      <c r="AR7" s="115"/>
      <c r="AS7" s="118"/>
    </row>
    <row r="8" spans="2:45" ht="27" customHeight="1" x14ac:dyDescent="0.3">
      <c r="B8" s="111"/>
      <c r="C8" s="112"/>
      <c r="D8" s="112"/>
      <c r="E8" s="112"/>
      <c r="F8" s="112"/>
      <c r="G8" s="112"/>
      <c r="H8" s="112"/>
      <c r="I8" s="112"/>
      <c r="J8" s="112"/>
      <c r="K8" s="112"/>
      <c r="L8" s="114" t="s">
        <v>200</v>
      </c>
      <c r="M8" s="114"/>
      <c r="N8" s="114"/>
      <c r="O8" s="114"/>
      <c r="P8" s="114"/>
      <c r="Q8" s="114"/>
      <c r="R8" s="114"/>
      <c r="S8" s="116">
        <v>0</v>
      </c>
      <c r="T8" s="116"/>
      <c r="U8" s="116"/>
      <c r="V8" s="116"/>
      <c r="W8" s="116"/>
      <c r="X8" s="116"/>
      <c r="Y8" s="116"/>
      <c r="Z8" s="116"/>
      <c r="AA8" s="116"/>
      <c r="AB8" s="116"/>
      <c r="AC8" s="114" t="s">
        <v>202</v>
      </c>
      <c r="AD8" s="114"/>
      <c r="AE8" s="114"/>
      <c r="AF8" s="114"/>
      <c r="AG8" s="114"/>
      <c r="AH8" s="114"/>
      <c r="AI8" s="114"/>
      <c r="AJ8" s="116" t="s">
        <v>181</v>
      </c>
      <c r="AK8" s="116"/>
      <c r="AL8" s="116"/>
      <c r="AM8" s="116"/>
      <c r="AN8" s="116"/>
      <c r="AO8" s="116"/>
      <c r="AP8" s="116"/>
      <c r="AQ8" s="116"/>
      <c r="AR8" s="116"/>
      <c r="AS8" s="117"/>
    </row>
    <row r="9" spans="2:45" ht="27" customHeight="1" x14ac:dyDescent="0.3">
      <c r="B9" s="111" t="s">
        <v>203</v>
      </c>
      <c r="C9" s="112"/>
      <c r="D9" s="112"/>
      <c r="E9" s="112"/>
      <c r="F9" s="112"/>
      <c r="G9" s="112"/>
      <c r="H9" s="112"/>
      <c r="I9" s="112"/>
      <c r="J9" s="112"/>
      <c r="K9" s="112"/>
      <c r="L9" s="114" t="s">
        <v>204</v>
      </c>
      <c r="M9" s="114"/>
      <c r="N9" s="114"/>
      <c r="O9" s="114"/>
      <c r="P9" s="114"/>
      <c r="Q9" s="114"/>
      <c r="R9" s="114"/>
      <c r="S9" s="115" t="s">
        <v>206</v>
      </c>
      <c r="T9" s="115"/>
      <c r="U9" s="115"/>
      <c r="V9" s="115"/>
      <c r="W9" s="115"/>
      <c r="X9" s="115"/>
      <c r="Y9" s="115"/>
      <c r="Z9" s="115"/>
      <c r="AA9" s="115"/>
      <c r="AB9" s="115"/>
      <c r="AC9" s="114" t="s">
        <v>207</v>
      </c>
      <c r="AD9" s="114"/>
      <c r="AE9" s="114"/>
      <c r="AF9" s="114"/>
      <c r="AG9" s="114"/>
      <c r="AH9" s="114"/>
      <c r="AI9" s="114"/>
      <c r="AJ9" s="115" t="s">
        <v>267</v>
      </c>
      <c r="AK9" s="115"/>
      <c r="AL9" s="115"/>
      <c r="AM9" s="115"/>
      <c r="AN9" s="115"/>
      <c r="AO9" s="115"/>
      <c r="AP9" s="115"/>
      <c r="AQ9" s="115"/>
      <c r="AR9" s="115"/>
      <c r="AS9" s="118"/>
    </row>
    <row r="10" spans="2:45" ht="27" customHeight="1" x14ac:dyDescent="0.3">
      <c r="B10" s="111"/>
      <c r="C10" s="112"/>
      <c r="D10" s="112"/>
      <c r="E10" s="112"/>
      <c r="F10" s="112"/>
      <c r="G10" s="112"/>
      <c r="H10" s="112"/>
      <c r="I10" s="112"/>
      <c r="J10" s="112"/>
      <c r="K10" s="112"/>
      <c r="L10" s="114" t="s">
        <v>205</v>
      </c>
      <c r="M10" s="114"/>
      <c r="N10" s="114"/>
      <c r="O10" s="114"/>
      <c r="P10" s="114"/>
      <c r="Q10" s="114"/>
      <c r="R10" s="114"/>
      <c r="S10" s="116">
        <v>488495000</v>
      </c>
      <c r="T10" s="116"/>
      <c r="U10" s="116"/>
      <c r="V10" s="116"/>
      <c r="W10" s="116"/>
      <c r="X10" s="116"/>
      <c r="Y10" s="116"/>
      <c r="Z10" s="116"/>
      <c r="AA10" s="116"/>
      <c r="AB10" s="116"/>
      <c r="AC10" s="114" t="s">
        <v>208</v>
      </c>
      <c r="AD10" s="114"/>
      <c r="AE10" s="114"/>
      <c r="AF10" s="114"/>
      <c r="AG10" s="114"/>
      <c r="AH10" s="114"/>
      <c r="AI10" s="114"/>
      <c r="AJ10" s="116" t="s">
        <v>181</v>
      </c>
      <c r="AK10" s="116"/>
      <c r="AL10" s="116"/>
      <c r="AM10" s="116"/>
      <c r="AN10" s="116"/>
      <c r="AO10" s="116"/>
      <c r="AP10" s="116"/>
      <c r="AQ10" s="116"/>
      <c r="AR10" s="116"/>
      <c r="AS10" s="117"/>
    </row>
    <row r="11" spans="2:45" ht="27" customHeight="1" x14ac:dyDescent="0.3">
      <c r="B11" s="111" t="s">
        <v>270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5" t="s">
        <v>211</v>
      </c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4" t="s">
        <v>212</v>
      </c>
      <c r="AD11" s="114"/>
      <c r="AE11" s="114"/>
      <c r="AF11" s="114"/>
      <c r="AG11" s="114"/>
      <c r="AH11" s="114"/>
      <c r="AI11" s="114"/>
      <c r="AJ11" s="115" t="s">
        <v>213</v>
      </c>
      <c r="AK11" s="115"/>
      <c r="AL11" s="115"/>
      <c r="AM11" s="115"/>
      <c r="AN11" s="115"/>
      <c r="AO11" s="115"/>
      <c r="AP11" s="115"/>
      <c r="AQ11" s="115"/>
      <c r="AR11" s="115"/>
      <c r="AS11" s="118"/>
    </row>
    <row r="12" spans="2:45" ht="27" customHeight="1" x14ac:dyDescent="0.3">
      <c r="B12" s="111" t="s">
        <v>214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4" t="s">
        <v>215</v>
      </c>
      <c r="M12" s="114"/>
      <c r="N12" s="114"/>
      <c r="O12" s="114"/>
      <c r="P12" s="114"/>
      <c r="Q12" s="114"/>
      <c r="R12" s="114"/>
      <c r="S12" s="119">
        <v>0.25</v>
      </c>
      <c r="T12" s="115"/>
      <c r="U12" s="115"/>
      <c r="V12" s="115"/>
      <c r="W12" s="115"/>
      <c r="X12" s="115"/>
      <c r="Y12" s="115"/>
      <c r="Z12" s="115"/>
      <c r="AA12" s="115"/>
      <c r="AB12" s="115"/>
      <c r="AC12" s="114" t="s">
        <v>216</v>
      </c>
      <c r="AD12" s="114"/>
      <c r="AE12" s="114"/>
      <c r="AF12" s="114"/>
      <c r="AG12" s="114"/>
      <c r="AH12" s="114"/>
      <c r="AI12" s="114"/>
      <c r="AJ12" s="115" t="s">
        <v>217</v>
      </c>
      <c r="AK12" s="115"/>
      <c r="AL12" s="115"/>
      <c r="AM12" s="115"/>
      <c r="AN12" s="115"/>
      <c r="AO12" s="115"/>
      <c r="AP12" s="115"/>
      <c r="AQ12" s="115"/>
      <c r="AR12" s="115"/>
      <c r="AS12" s="118"/>
    </row>
    <row r="13" spans="2:45" ht="27" customHeight="1" x14ac:dyDescent="0.3">
      <c r="B13" s="111" t="s">
        <v>271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3"/>
    </row>
    <row r="14" spans="2:45" ht="27" customHeight="1" x14ac:dyDescent="0.3">
      <c r="B14" s="109" t="s">
        <v>218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4" t="s">
        <v>219</v>
      </c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 t="s">
        <v>220</v>
      </c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 t="s">
        <v>221</v>
      </c>
      <c r="AQ14" s="114"/>
      <c r="AR14" s="114"/>
      <c r="AS14" s="120"/>
    </row>
    <row r="15" spans="2:45" ht="27" customHeight="1" x14ac:dyDescent="0.3"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4"/>
    </row>
    <row r="16" spans="2:45" ht="27" customHeight="1" x14ac:dyDescent="0.3">
      <c r="B16" s="121"/>
      <c r="C16" s="122"/>
      <c r="D16" s="122"/>
      <c r="E16" s="122"/>
      <c r="F16" s="122"/>
      <c r="G16" s="122"/>
      <c r="H16" s="122"/>
      <c r="I16" s="122"/>
      <c r="J16" s="122"/>
      <c r="K16" s="122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4"/>
    </row>
    <row r="17" spans="2:45" ht="27" customHeight="1" x14ac:dyDescent="0.3">
      <c r="B17" s="121"/>
      <c r="C17" s="122"/>
      <c r="D17" s="122"/>
      <c r="E17" s="122"/>
      <c r="F17" s="122"/>
      <c r="G17" s="122"/>
      <c r="H17" s="122"/>
      <c r="I17" s="122"/>
      <c r="J17" s="122"/>
      <c r="K17" s="122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4"/>
    </row>
    <row r="18" spans="2:45" ht="27" customHeight="1" x14ac:dyDescent="0.3">
      <c r="B18" s="121"/>
      <c r="C18" s="122"/>
      <c r="D18" s="122"/>
      <c r="E18" s="122"/>
      <c r="F18" s="122"/>
      <c r="G18" s="122"/>
      <c r="H18" s="122"/>
      <c r="I18" s="122"/>
      <c r="J18" s="122"/>
      <c r="K18" s="122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4"/>
    </row>
    <row r="19" spans="2:45" ht="27" customHeight="1" x14ac:dyDescent="0.3"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4"/>
    </row>
    <row r="20" spans="2:45" ht="27" customHeight="1" x14ac:dyDescent="0.3">
      <c r="B20" s="121"/>
      <c r="C20" s="122"/>
      <c r="D20" s="122"/>
      <c r="E20" s="122"/>
      <c r="F20" s="122"/>
      <c r="G20" s="122"/>
      <c r="H20" s="122"/>
      <c r="I20" s="122"/>
      <c r="J20" s="122"/>
      <c r="K20" s="122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4"/>
    </row>
    <row r="21" spans="2:45" ht="27" customHeight="1" x14ac:dyDescent="0.3"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4"/>
    </row>
    <row r="22" spans="2:45" ht="27" customHeight="1" x14ac:dyDescent="0.3"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4"/>
    </row>
    <row r="23" spans="2:45" ht="27" customHeight="1" x14ac:dyDescent="0.3"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4"/>
    </row>
    <row r="24" spans="2:45" ht="27" customHeight="1" x14ac:dyDescent="0.3"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4"/>
    </row>
    <row r="25" spans="2:45" ht="27" customHeight="1" x14ac:dyDescent="0.3"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4"/>
    </row>
    <row r="26" spans="2:45" ht="27" customHeight="1" x14ac:dyDescent="0.3"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4"/>
    </row>
    <row r="27" spans="2:45" ht="27" customHeight="1" x14ac:dyDescent="0.3"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4"/>
    </row>
    <row r="28" spans="2:45" ht="27" customHeight="1" x14ac:dyDescent="0.3">
      <c r="B28" s="111" t="s">
        <v>222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3"/>
    </row>
    <row r="29" spans="2:45" ht="27" customHeight="1" x14ac:dyDescent="0.3">
      <c r="B29" s="109" t="s">
        <v>218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4" t="s">
        <v>223</v>
      </c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 t="s">
        <v>224</v>
      </c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 t="s">
        <v>221</v>
      </c>
      <c r="AQ29" s="114"/>
      <c r="AR29" s="114"/>
      <c r="AS29" s="120"/>
    </row>
    <row r="30" spans="2:45" ht="27" customHeight="1" x14ac:dyDescent="0.3"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4"/>
    </row>
    <row r="31" spans="2:45" ht="27" customHeight="1" x14ac:dyDescent="0.3"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4"/>
    </row>
    <row r="32" spans="2:45" ht="27" customHeight="1" x14ac:dyDescent="0.3">
      <c r="B32" s="121"/>
      <c r="C32" s="122"/>
      <c r="D32" s="122"/>
      <c r="E32" s="122"/>
      <c r="F32" s="122"/>
      <c r="G32" s="122"/>
      <c r="H32" s="122"/>
      <c r="I32" s="122"/>
      <c r="J32" s="122"/>
      <c r="K32" s="122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4"/>
    </row>
    <row r="33" spans="2:45" ht="27" customHeight="1" x14ac:dyDescent="0.3">
      <c r="B33" s="121"/>
      <c r="C33" s="122"/>
      <c r="D33" s="122"/>
      <c r="E33" s="122"/>
      <c r="F33" s="122"/>
      <c r="G33" s="122"/>
      <c r="H33" s="122"/>
      <c r="I33" s="122"/>
      <c r="J33" s="122"/>
      <c r="K33" s="122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4"/>
    </row>
    <row r="34" spans="2:45" ht="27" customHeight="1" x14ac:dyDescent="0.3">
      <c r="B34" s="121"/>
      <c r="C34" s="122"/>
      <c r="D34" s="122"/>
      <c r="E34" s="122"/>
      <c r="F34" s="122"/>
      <c r="G34" s="122"/>
      <c r="H34" s="122"/>
      <c r="I34" s="122"/>
      <c r="J34" s="122"/>
      <c r="K34" s="122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4"/>
    </row>
    <row r="35" spans="2:45" ht="27" customHeight="1" x14ac:dyDescent="0.3">
      <c r="B35" s="121"/>
      <c r="C35" s="122"/>
      <c r="D35" s="122"/>
      <c r="E35" s="122"/>
      <c r="F35" s="122"/>
      <c r="G35" s="122"/>
      <c r="H35" s="122"/>
      <c r="I35" s="122"/>
      <c r="J35" s="122"/>
      <c r="K35" s="122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4"/>
    </row>
    <row r="36" spans="2:45" ht="27" customHeight="1" x14ac:dyDescent="0.3">
      <c r="B36" s="121"/>
      <c r="C36" s="122"/>
      <c r="D36" s="122"/>
      <c r="E36" s="122"/>
      <c r="F36" s="122"/>
      <c r="G36" s="122"/>
      <c r="H36" s="122"/>
      <c r="I36" s="122"/>
      <c r="J36" s="122"/>
      <c r="K36" s="122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4"/>
    </row>
    <row r="37" spans="2:45" ht="27" customHeight="1" x14ac:dyDescent="0.3">
      <c r="B37" s="111" t="s">
        <v>225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3"/>
    </row>
    <row r="38" spans="2:45" ht="27" customHeight="1" x14ac:dyDescent="0.3">
      <c r="B38" s="109" t="s">
        <v>226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 t="s">
        <v>227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 t="s">
        <v>228</v>
      </c>
      <c r="W38" s="110"/>
      <c r="X38" s="110"/>
      <c r="Y38" s="110"/>
      <c r="Z38" s="110"/>
      <c r="AA38" s="110"/>
      <c r="AB38" s="110"/>
      <c r="AC38" s="110"/>
      <c r="AD38" s="110"/>
      <c r="AE38" s="110"/>
      <c r="AF38" s="110" t="s">
        <v>229</v>
      </c>
      <c r="AG38" s="110"/>
      <c r="AH38" s="110"/>
      <c r="AI38" s="110"/>
      <c r="AJ38" s="110"/>
      <c r="AK38" s="110"/>
      <c r="AL38" s="110"/>
      <c r="AM38" s="110"/>
      <c r="AN38" s="110"/>
      <c r="AO38" s="110"/>
      <c r="AP38" s="114" t="s">
        <v>221</v>
      </c>
      <c r="AQ38" s="114"/>
      <c r="AR38" s="114"/>
      <c r="AS38" s="120"/>
    </row>
    <row r="39" spans="2:45" ht="27" customHeight="1" x14ac:dyDescent="0.3">
      <c r="B39" s="121" t="s">
        <v>278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 t="s">
        <v>279</v>
      </c>
      <c r="M39" s="122"/>
      <c r="N39" s="122"/>
      <c r="O39" s="122"/>
      <c r="P39" s="122"/>
      <c r="Q39" s="122"/>
      <c r="R39" s="122"/>
      <c r="S39" s="122"/>
      <c r="T39" s="122"/>
      <c r="U39" s="122"/>
      <c r="V39" s="122" t="s">
        <v>279</v>
      </c>
      <c r="W39" s="122"/>
      <c r="X39" s="122"/>
      <c r="Y39" s="122"/>
      <c r="Z39" s="122"/>
      <c r="AA39" s="122"/>
      <c r="AB39" s="122"/>
      <c r="AC39" s="122"/>
      <c r="AD39" s="122"/>
      <c r="AE39" s="122"/>
      <c r="AF39" s="122" t="s">
        <v>229</v>
      </c>
      <c r="AG39" s="122"/>
      <c r="AH39" s="122"/>
      <c r="AI39" s="122"/>
      <c r="AJ39" s="122"/>
      <c r="AK39" s="122"/>
      <c r="AL39" s="122"/>
      <c r="AM39" s="122"/>
      <c r="AN39" s="122"/>
      <c r="AO39" s="122"/>
      <c r="AP39" s="143" t="s">
        <v>181</v>
      </c>
      <c r="AQ39" s="123"/>
      <c r="AR39" s="123"/>
      <c r="AS39" s="124"/>
    </row>
    <row r="40" spans="2:45" ht="27" customHeight="1" x14ac:dyDescent="0.3"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3"/>
      <c r="AQ40" s="123"/>
      <c r="AR40" s="123"/>
      <c r="AS40" s="124"/>
    </row>
    <row r="41" spans="2:45" ht="27" customHeight="1" x14ac:dyDescent="0.3">
      <c r="B41" s="121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3"/>
      <c r="AQ41" s="123"/>
      <c r="AR41" s="123"/>
      <c r="AS41" s="124"/>
    </row>
    <row r="42" spans="2:45" ht="27" customHeight="1" x14ac:dyDescent="0.3">
      <c r="B42" s="111" t="s">
        <v>352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3"/>
    </row>
    <row r="43" spans="2:45" ht="27" customHeight="1" x14ac:dyDescent="0.3">
      <c r="B43" s="137" t="s">
        <v>275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9"/>
    </row>
    <row r="44" spans="2:45" ht="27" customHeight="1" x14ac:dyDescent="0.3">
      <c r="B44" s="140" t="s">
        <v>276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4"/>
    </row>
    <row r="45" spans="2:45" ht="27" customHeight="1" x14ac:dyDescent="0.3">
      <c r="B45" s="102" t="s">
        <v>277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4"/>
    </row>
    <row r="46" spans="2:45" ht="27" customHeight="1" x14ac:dyDescent="0.3"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4"/>
    </row>
    <row r="47" spans="2:45" ht="27" customHeight="1" x14ac:dyDescent="0.3">
      <c r="B47" s="102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4"/>
    </row>
    <row r="48" spans="2:45" ht="27" customHeight="1" x14ac:dyDescent="0.3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4"/>
    </row>
    <row r="49" spans="2:45" ht="27" customHeight="1" x14ac:dyDescent="0.3">
      <c r="B49" s="102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4"/>
    </row>
    <row r="50" spans="2:45" ht="27" customHeight="1" x14ac:dyDescent="0.3">
      <c r="B50" s="102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4"/>
    </row>
    <row r="51" spans="2:45" ht="27" customHeight="1" x14ac:dyDescent="0.3"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4"/>
    </row>
    <row r="52" spans="2:45" ht="27" customHeight="1" x14ac:dyDescent="0.3">
      <c r="B52" s="99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1"/>
    </row>
    <row r="53" spans="2:45" ht="27" customHeight="1" x14ac:dyDescent="0.3">
      <c r="B53" s="126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33"/>
    </row>
    <row r="54" spans="2:45" ht="27" customHeight="1" x14ac:dyDescent="0.3">
      <c r="B54" s="127"/>
      <c r="C54" s="132" t="s">
        <v>230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4"/>
    </row>
    <row r="55" spans="2:45" ht="27" customHeight="1" x14ac:dyDescent="0.3">
      <c r="B55" s="127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4"/>
    </row>
    <row r="56" spans="2:45" ht="27" customHeight="1" x14ac:dyDescent="0.3">
      <c r="B56" s="127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4"/>
    </row>
    <row r="57" spans="2:45" ht="27" customHeight="1" x14ac:dyDescent="0.3">
      <c r="B57" s="127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4"/>
    </row>
    <row r="58" spans="2:45" ht="27" customHeight="1" x14ac:dyDescent="0.3">
      <c r="B58" s="127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4"/>
    </row>
    <row r="59" spans="2:45" ht="27" customHeight="1" x14ac:dyDescent="0.3">
      <c r="B59" s="127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4"/>
    </row>
    <row r="60" spans="2:45" ht="27" customHeight="1" x14ac:dyDescent="0.3">
      <c r="B60" s="127"/>
      <c r="C60" s="131" t="s">
        <v>272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4"/>
    </row>
    <row r="61" spans="2:45" ht="27" customHeight="1" x14ac:dyDescent="0.3">
      <c r="B61" s="127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4"/>
    </row>
    <row r="62" spans="2:45" ht="27" customHeight="1" x14ac:dyDescent="0.3">
      <c r="B62" s="127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4"/>
    </row>
    <row r="63" spans="2:45" ht="27" customHeight="1" x14ac:dyDescent="0.3">
      <c r="B63" s="127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4"/>
    </row>
    <row r="64" spans="2:45" ht="27" customHeight="1" x14ac:dyDescent="0.3">
      <c r="B64" s="127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4"/>
    </row>
    <row r="65" spans="2:45" ht="27" customHeight="1" x14ac:dyDescent="0.3">
      <c r="B65" s="127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4"/>
    </row>
    <row r="66" spans="2:45" ht="27" customHeight="1" x14ac:dyDescent="0.3">
      <c r="B66" s="127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4"/>
    </row>
    <row r="67" spans="2:45" ht="27" customHeight="1" x14ac:dyDescent="0.3">
      <c r="B67" s="127"/>
      <c r="C67" s="125" t="s">
        <v>273</v>
      </c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34"/>
    </row>
    <row r="68" spans="2:45" ht="27" customHeight="1" x14ac:dyDescent="0.3">
      <c r="B68" s="127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4"/>
    </row>
    <row r="69" spans="2:45" ht="27" customHeight="1" x14ac:dyDescent="0.3">
      <c r="B69" s="127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4"/>
    </row>
    <row r="70" spans="2:45" ht="27" customHeight="1" thickBot="1" x14ac:dyDescent="0.35">
      <c r="B70" s="128"/>
      <c r="C70" s="136" t="s">
        <v>274</v>
      </c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5"/>
    </row>
    <row r="71" spans="2:45" ht="21.75" customHeight="1" x14ac:dyDescent="0.3"/>
    <row r="72" spans="2:45" ht="21.75" customHeight="1" x14ac:dyDescent="0.3"/>
    <row r="73" spans="2:45" ht="21.75" customHeight="1" x14ac:dyDescent="0.3"/>
    <row r="74" spans="2:45" ht="21.75" customHeight="1" x14ac:dyDescent="0.3"/>
    <row r="75" spans="2:45" ht="21.75" customHeight="1" x14ac:dyDescent="0.3"/>
    <row r="76" spans="2:45" ht="21.75" customHeight="1" x14ac:dyDescent="0.3"/>
    <row r="77" spans="2:45" ht="21.75" customHeight="1" x14ac:dyDescent="0.3"/>
    <row r="78" spans="2:45" ht="21.75" customHeight="1" x14ac:dyDescent="0.3"/>
    <row r="79" spans="2:45" ht="21.75" customHeight="1" x14ac:dyDescent="0.3"/>
    <row r="80" spans="2:45" ht="21.75" customHeight="1" x14ac:dyDescent="0.3"/>
    <row r="81" ht="21.75" customHeight="1" x14ac:dyDescent="0.3"/>
    <row r="82" ht="21.75" customHeight="1" x14ac:dyDescent="0.3"/>
    <row r="83" ht="21.75" customHeight="1" x14ac:dyDescent="0.3"/>
    <row r="84" ht="21.75" customHeight="1" x14ac:dyDescent="0.3"/>
    <row r="85" ht="21.75" customHeight="1" x14ac:dyDescent="0.3"/>
    <row r="86" ht="21.75" customHeight="1" x14ac:dyDescent="0.3"/>
    <row r="87" ht="21.75" customHeight="1" x14ac:dyDescent="0.3"/>
    <row r="88" ht="21.75" customHeight="1" x14ac:dyDescent="0.3"/>
    <row r="89" ht="21.75" customHeight="1" x14ac:dyDescent="0.3"/>
    <row r="90" ht="21.75" customHeight="1" x14ac:dyDescent="0.3"/>
    <row r="91" ht="21.75" customHeight="1" x14ac:dyDescent="0.3"/>
    <row r="92" ht="21.75" customHeight="1" x14ac:dyDescent="0.3"/>
    <row r="93" ht="21.75" customHeight="1" x14ac:dyDescent="0.3"/>
    <row r="94" ht="21.75" customHeight="1" x14ac:dyDescent="0.3"/>
    <row r="95" ht="21.75" customHeight="1" x14ac:dyDescent="0.3"/>
    <row r="96" ht="21.75" customHeight="1" x14ac:dyDescent="0.3"/>
    <row r="97" ht="21.75" customHeight="1" x14ac:dyDescent="0.3"/>
    <row r="98" ht="21.75" customHeight="1" x14ac:dyDescent="0.3"/>
    <row r="99" ht="21.75" customHeight="1" x14ac:dyDescent="0.3"/>
    <row r="100" ht="21.75" customHeight="1" x14ac:dyDescent="0.3"/>
    <row r="101" ht="21.75" customHeight="1" x14ac:dyDescent="0.3"/>
    <row r="102" ht="21.75" customHeight="1" x14ac:dyDescent="0.3"/>
    <row r="103" ht="21.75" customHeight="1" x14ac:dyDescent="0.3"/>
    <row r="104" ht="21.75" customHeight="1" x14ac:dyDescent="0.3"/>
    <row r="105" ht="21.75" customHeight="1" x14ac:dyDescent="0.3"/>
    <row r="106" ht="21.75" customHeight="1" x14ac:dyDescent="0.3"/>
    <row r="107" ht="21.75" customHeight="1" x14ac:dyDescent="0.3"/>
    <row r="108" ht="21.75" customHeight="1" x14ac:dyDescent="0.3"/>
    <row r="109" ht="21.75" customHeight="1" x14ac:dyDescent="0.3"/>
    <row r="110" ht="21.75" customHeight="1" x14ac:dyDescent="0.3"/>
    <row r="111" ht="21.75" customHeight="1" x14ac:dyDescent="0.3"/>
    <row r="112" ht="21.75" customHeight="1" x14ac:dyDescent="0.3"/>
    <row r="113" ht="21.75" customHeight="1" x14ac:dyDescent="0.3"/>
    <row r="114" ht="21.75" customHeight="1" x14ac:dyDescent="0.3"/>
    <row r="115" ht="21.75" customHeight="1" x14ac:dyDescent="0.3"/>
    <row r="116" ht="21.75" customHeight="1" x14ac:dyDescent="0.3"/>
    <row r="117" ht="21.75" customHeight="1" x14ac:dyDescent="0.3"/>
    <row r="118" ht="21.75" customHeight="1" x14ac:dyDescent="0.3"/>
    <row r="119" ht="21.75" customHeight="1" x14ac:dyDescent="0.3"/>
    <row r="120" ht="21.75" customHeight="1" x14ac:dyDescent="0.3"/>
    <row r="121" ht="21.75" customHeight="1" x14ac:dyDescent="0.3"/>
    <row r="122" ht="21.75" customHeight="1" x14ac:dyDescent="0.3"/>
    <row r="123" ht="21.75" customHeight="1" x14ac:dyDescent="0.3"/>
    <row r="124" ht="21.75" customHeight="1" x14ac:dyDescent="0.3"/>
    <row r="125" ht="21.75" customHeight="1" x14ac:dyDescent="0.3"/>
    <row r="126" ht="21.75" customHeight="1" x14ac:dyDescent="0.3"/>
    <row r="127" ht="21.75" customHeight="1" x14ac:dyDescent="0.3"/>
    <row r="128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  <row r="379" ht="21.75" customHeight="1" x14ac:dyDescent="0.3"/>
    <row r="380" ht="21.75" customHeight="1" x14ac:dyDescent="0.3"/>
    <row r="381" ht="21.75" customHeight="1" x14ac:dyDescent="0.3"/>
    <row r="382" ht="21.75" customHeight="1" x14ac:dyDescent="0.3"/>
    <row r="383" ht="21.75" customHeight="1" x14ac:dyDescent="0.3"/>
    <row r="384" ht="21.75" customHeight="1" x14ac:dyDescent="0.3"/>
    <row r="385" ht="21.75" customHeight="1" x14ac:dyDescent="0.3"/>
    <row r="386" ht="21.75" customHeight="1" x14ac:dyDescent="0.3"/>
    <row r="387" ht="21.75" customHeight="1" x14ac:dyDescent="0.3"/>
    <row r="388" ht="21.75" customHeight="1" x14ac:dyDescent="0.3"/>
    <row r="389" ht="21.75" customHeight="1" x14ac:dyDescent="0.3"/>
    <row r="390" ht="21.75" customHeight="1" x14ac:dyDescent="0.3"/>
    <row r="391" ht="21.75" customHeight="1" x14ac:dyDescent="0.3"/>
    <row r="392" ht="21.75" customHeight="1" x14ac:dyDescent="0.3"/>
    <row r="393" ht="21.75" customHeight="1" x14ac:dyDescent="0.3"/>
    <row r="394" ht="21.75" customHeight="1" x14ac:dyDescent="0.3"/>
    <row r="395" ht="21.75" customHeight="1" x14ac:dyDescent="0.3"/>
    <row r="396" ht="21.75" customHeight="1" x14ac:dyDescent="0.3"/>
    <row r="397" ht="21.75" customHeight="1" x14ac:dyDescent="0.3"/>
    <row r="398" ht="21.75" customHeight="1" x14ac:dyDescent="0.3"/>
    <row r="399" ht="21.75" customHeight="1" x14ac:dyDescent="0.3"/>
    <row r="400" ht="21.75" customHeight="1" x14ac:dyDescent="0.3"/>
    <row r="401" ht="21.75" customHeight="1" x14ac:dyDescent="0.3"/>
    <row r="402" ht="21.75" customHeight="1" x14ac:dyDescent="0.3"/>
    <row r="403" ht="21.75" customHeight="1" x14ac:dyDescent="0.3"/>
    <row r="404" ht="21.75" customHeight="1" x14ac:dyDescent="0.3"/>
    <row r="405" ht="21.75" customHeight="1" x14ac:dyDescent="0.3"/>
    <row r="406" ht="21.75" customHeight="1" x14ac:dyDescent="0.3"/>
    <row r="407" ht="21.75" customHeight="1" x14ac:dyDescent="0.3"/>
    <row r="408" ht="21.75" customHeight="1" x14ac:dyDescent="0.3"/>
    <row r="409" ht="21.75" customHeight="1" x14ac:dyDescent="0.3"/>
    <row r="410" ht="21.75" customHeight="1" x14ac:dyDescent="0.3"/>
    <row r="411" ht="21.75" customHeight="1" x14ac:dyDescent="0.3"/>
    <row r="412" ht="21.75" customHeight="1" x14ac:dyDescent="0.3"/>
    <row r="413" ht="21.75" customHeight="1" x14ac:dyDescent="0.3"/>
    <row r="414" ht="21.75" customHeight="1" x14ac:dyDescent="0.3"/>
    <row r="415" ht="21.75" customHeight="1" x14ac:dyDescent="0.3"/>
    <row r="416" ht="21.75" customHeight="1" x14ac:dyDescent="0.3"/>
    <row r="417" ht="21.75" customHeight="1" x14ac:dyDescent="0.3"/>
    <row r="418" ht="21.75" customHeight="1" x14ac:dyDescent="0.3"/>
    <row r="419" ht="21.75" customHeight="1" x14ac:dyDescent="0.3"/>
    <row r="420" ht="21.75" customHeight="1" x14ac:dyDescent="0.3"/>
    <row r="421" ht="21.75" customHeight="1" x14ac:dyDescent="0.3"/>
    <row r="422" ht="21.75" customHeight="1" x14ac:dyDescent="0.3"/>
    <row r="423" ht="21.75" customHeight="1" x14ac:dyDescent="0.3"/>
    <row r="424" ht="21.75" customHeight="1" x14ac:dyDescent="0.3"/>
    <row r="425" ht="21.75" customHeight="1" x14ac:dyDescent="0.3"/>
    <row r="426" ht="21.75" customHeight="1" x14ac:dyDescent="0.3"/>
    <row r="427" ht="21.75" customHeight="1" x14ac:dyDescent="0.3"/>
    <row r="428" ht="21.75" customHeight="1" x14ac:dyDescent="0.3"/>
    <row r="429" ht="21.75" customHeight="1" x14ac:dyDescent="0.3"/>
    <row r="430" ht="21.75" customHeight="1" x14ac:dyDescent="0.3"/>
    <row r="431" ht="21.75" customHeight="1" x14ac:dyDescent="0.3"/>
    <row r="432" ht="21.75" customHeight="1" x14ac:dyDescent="0.3"/>
    <row r="433" ht="21.75" customHeight="1" x14ac:dyDescent="0.3"/>
    <row r="434" ht="21.75" customHeight="1" x14ac:dyDescent="0.3"/>
    <row r="435" ht="21.75" customHeight="1" x14ac:dyDescent="0.3"/>
    <row r="436" ht="21.75" customHeight="1" x14ac:dyDescent="0.3"/>
    <row r="437" ht="21.75" customHeight="1" x14ac:dyDescent="0.3"/>
    <row r="438" ht="21.75" customHeight="1" x14ac:dyDescent="0.3"/>
    <row r="439" ht="21.75" customHeight="1" x14ac:dyDescent="0.3"/>
    <row r="440" ht="21.75" customHeight="1" x14ac:dyDescent="0.3"/>
    <row r="441" ht="21.75" customHeight="1" x14ac:dyDescent="0.3"/>
    <row r="442" ht="21.75" customHeight="1" x14ac:dyDescent="0.3"/>
    <row r="443" ht="21.75" customHeight="1" x14ac:dyDescent="0.3"/>
    <row r="444" ht="21.75" customHeight="1" x14ac:dyDescent="0.3"/>
    <row r="445" ht="21.75" customHeight="1" x14ac:dyDescent="0.3"/>
    <row r="446" ht="21.75" customHeight="1" x14ac:dyDescent="0.3"/>
    <row r="447" ht="21.75" customHeight="1" x14ac:dyDescent="0.3"/>
    <row r="448" ht="21.75" customHeight="1" x14ac:dyDescent="0.3"/>
    <row r="449" ht="21.75" customHeight="1" x14ac:dyDescent="0.3"/>
    <row r="450" ht="21.75" customHeight="1" x14ac:dyDescent="0.3"/>
    <row r="451" ht="21.75" customHeight="1" x14ac:dyDescent="0.3"/>
    <row r="452" ht="21.75" customHeight="1" x14ac:dyDescent="0.3"/>
    <row r="453" ht="21.75" customHeight="1" x14ac:dyDescent="0.3"/>
    <row r="454" ht="21.75" customHeight="1" x14ac:dyDescent="0.3"/>
    <row r="455" ht="21.75" customHeight="1" x14ac:dyDescent="0.3"/>
    <row r="456" ht="21.75" customHeight="1" x14ac:dyDescent="0.3"/>
    <row r="457" ht="21.75" customHeight="1" x14ac:dyDescent="0.3"/>
    <row r="458" ht="21.75" customHeight="1" x14ac:dyDescent="0.3"/>
    <row r="459" ht="21.75" customHeight="1" x14ac:dyDescent="0.3"/>
    <row r="460" ht="21.75" customHeight="1" x14ac:dyDescent="0.3"/>
    <row r="461" ht="21.75" customHeight="1" x14ac:dyDescent="0.3"/>
    <row r="462" ht="21.75" customHeight="1" x14ac:dyDescent="0.3"/>
    <row r="463" ht="21.75" customHeight="1" x14ac:dyDescent="0.3"/>
    <row r="464" ht="21.75" customHeight="1" x14ac:dyDescent="0.3"/>
    <row r="465" ht="21.75" customHeight="1" x14ac:dyDescent="0.3"/>
    <row r="466" ht="21.75" customHeight="1" x14ac:dyDescent="0.3"/>
    <row r="467" ht="21.75" customHeight="1" x14ac:dyDescent="0.3"/>
    <row r="468" ht="21.75" customHeight="1" x14ac:dyDescent="0.3"/>
    <row r="469" ht="21.75" customHeight="1" x14ac:dyDescent="0.3"/>
    <row r="470" ht="21.75" customHeight="1" x14ac:dyDescent="0.3"/>
    <row r="471" ht="21.75" customHeight="1" x14ac:dyDescent="0.3"/>
    <row r="472" ht="21.75" customHeight="1" x14ac:dyDescent="0.3"/>
    <row r="473" ht="21.75" customHeight="1" x14ac:dyDescent="0.3"/>
    <row r="474" ht="21.75" customHeight="1" x14ac:dyDescent="0.3"/>
    <row r="475" ht="21.75" customHeight="1" x14ac:dyDescent="0.3"/>
    <row r="476" ht="21.75" customHeight="1" x14ac:dyDescent="0.3"/>
    <row r="477" ht="21.75" customHeight="1" x14ac:dyDescent="0.3"/>
    <row r="478" ht="21.75" customHeight="1" x14ac:dyDescent="0.3"/>
    <row r="479" ht="21.75" customHeight="1" x14ac:dyDescent="0.3"/>
    <row r="480" ht="21.75" customHeight="1" x14ac:dyDescent="0.3"/>
    <row r="481" ht="21.75" customHeight="1" x14ac:dyDescent="0.3"/>
    <row r="482" ht="21.75" customHeight="1" x14ac:dyDescent="0.3"/>
    <row r="483" ht="21.75" customHeight="1" x14ac:dyDescent="0.3"/>
    <row r="484" ht="21.75" customHeight="1" x14ac:dyDescent="0.3"/>
    <row r="485" ht="21.75" customHeight="1" x14ac:dyDescent="0.3"/>
    <row r="486" ht="21.75" customHeight="1" x14ac:dyDescent="0.3"/>
    <row r="487" ht="21.75" customHeight="1" x14ac:dyDescent="0.3"/>
    <row r="488" ht="21.75" customHeight="1" x14ac:dyDescent="0.3"/>
    <row r="489" ht="21.75" customHeight="1" x14ac:dyDescent="0.3"/>
    <row r="490" ht="21.75" customHeight="1" x14ac:dyDescent="0.3"/>
    <row r="491" ht="21.75" customHeight="1" x14ac:dyDescent="0.3"/>
    <row r="492" ht="21.75" customHeight="1" x14ac:dyDescent="0.3"/>
    <row r="493" ht="21.75" customHeight="1" x14ac:dyDescent="0.3"/>
    <row r="494" ht="21.75" customHeight="1" x14ac:dyDescent="0.3"/>
    <row r="495" ht="21.75" customHeight="1" x14ac:dyDescent="0.3"/>
    <row r="496" ht="21.75" customHeight="1" x14ac:dyDescent="0.3"/>
    <row r="497" ht="21.75" customHeight="1" x14ac:dyDescent="0.3"/>
    <row r="498" ht="21.75" customHeight="1" x14ac:dyDescent="0.3"/>
    <row r="499" ht="21.75" customHeight="1" x14ac:dyDescent="0.3"/>
    <row r="500" ht="21.75" customHeight="1" x14ac:dyDescent="0.3"/>
    <row r="501" ht="21.75" customHeight="1" x14ac:dyDescent="0.3"/>
    <row r="502" ht="21.75" customHeight="1" x14ac:dyDescent="0.3"/>
    <row r="503" ht="21.75" customHeight="1" x14ac:dyDescent="0.3"/>
    <row r="504" ht="21.75" customHeight="1" x14ac:dyDescent="0.3"/>
    <row r="505" ht="21.75" customHeight="1" x14ac:dyDescent="0.3"/>
    <row r="506" ht="21.75" customHeight="1" x14ac:dyDescent="0.3"/>
    <row r="507" ht="21.75" customHeight="1" x14ac:dyDescent="0.3"/>
    <row r="508" ht="21.75" customHeight="1" x14ac:dyDescent="0.3"/>
    <row r="509" ht="21.75" customHeight="1" x14ac:dyDescent="0.3"/>
    <row r="510" ht="21.75" customHeight="1" x14ac:dyDescent="0.3"/>
    <row r="511" ht="21.75" customHeight="1" x14ac:dyDescent="0.3"/>
    <row r="512" ht="21.75" customHeight="1" x14ac:dyDescent="0.3"/>
    <row r="513" ht="21.75" customHeight="1" x14ac:dyDescent="0.3"/>
    <row r="514" ht="21.75" customHeight="1" x14ac:dyDescent="0.3"/>
    <row r="515" ht="21.75" customHeight="1" x14ac:dyDescent="0.3"/>
    <row r="516" ht="21.75" customHeight="1" x14ac:dyDescent="0.3"/>
    <row r="517" ht="21.75" customHeight="1" x14ac:dyDescent="0.3"/>
    <row r="518" ht="21.75" customHeight="1" x14ac:dyDescent="0.3"/>
    <row r="519" ht="21.75" customHeight="1" x14ac:dyDescent="0.3"/>
    <row r="520" ht="21.75" customHeight="1" x14ac:dyDescent="0.3"/>
    <row r="521" ht="21.75" customHeight="1" x14ac:dyDescent="0.3"/>
    <row r="522" ht="21.75" customHeight="1" x14ac:dyDescent="0.3"/>
    <row r="523" ht="21.75" customHeight="1" x14ac:dyDescent="0.3"/>
    <row r="524" ht="21.75" customHeight="1" x14ac:dyDescent="0.3"/>
    <row r="525" ht="21.75" customHeight="1" x14ac:dyDescent="0.3"/>
    <row r="526" ht="21.75" customHeight="1" x14ac:dyDescent="0.3"/>
    <row r="527" ht="21.75" customHeight="1" x14ac:dyDescent="0.3"/>
    <row r="528" ht="21.75" customHeight="1" x14ac:dyDescent="0.3"/>
    <row r="529" ht="21.75" customHeight="1" x14ac:dyDescent="0.3"/>
    <row r="530" ht="21.75" customHeight="1" x14ac:dyDescent="0.3"/>
    <row r="531" ht="21.75" customHeight="1" x14ac:dyDescent="0.3"/>
    <row r="532" ht="21.75" customHeight="1" x14ac:dyDescent="0.3"/>
    <row r="533" ht="21.75" customHeight="1" x14ac:dyDescent="0.3"/>
    <row r="534" ht="21.75" customHeight="1" x14ac:dyDescent="0.3"/>
    <row r="535" ht="21.75" customHeight="1" x14ac:dyDescent="0.3"/>
    <row r="536" ht="21.75" customHeight="1" x14ac:dyDescent="0.3"/>
    <row r="537" ht="21.75" customHeight="1" x14ac:dyDescent="0.3"/>
    <row r="538" ht="21.75" customHeight="1" x14ac:dyDescent="0.3"/>
    <row r="539" ht="21.75" customHeight="1" x14ac:dyDescent="0.3"/>
    <row r="540" ht="21.75" customHeight="1" x14ac:dyDescent="0.3"/>
    <row r="541" ht="21.75" customHeight="1" x14ac:dyDescent="0.3"/>
    <row r="542" ht="21.75" customHeight="1" x14ac:dyDescent="0.3"/>
    <row r="543" ht="21.75" customHeight="1" x14ac:dyDescent="0.3"/>
    <row r="544" ht="21.75" customHeight="1" x14ac:dyDescent="0.3"/>
    <row r="545" ht="21.75" customHeight="1" x14ac:dyDescent="0.3"/>
    <row r="546" ht="21.75" customHeight="1" x14ac:dyDescent="0.3"/>
    <row r="547" ht="21.75" customHeight="1" x14ac:dyDescent="0.3"/>
    <row r="548" ht="21.75" customHeight="1" x14ac:dyDescent="0.3"/>
    <row r="549" ht="21.75" customHeight="1" x14ac:dyDescent="0.3"/>
    <row r="550" ht="21.75" customHeight="1" x14ac:dyDescent="0.3"/>
    <row r="551" ht="21.75" customHeight="1" x14ac:dyDescent="0.3"/>
    <row r="552" ht="21.75" customHeight="1" x14ac:dyDescent="0.3"/>
    <row r="553" ht="21.75" customHeight="1" x14ac:dyDescent="0.3"/>
    <row r="554" ht="21.75" customHeight="1" x14ac:dyDescent="0.3"/>
    <row r="555" ht="21.75" customHeight="1" x14ac:dyDescent="0.3"/>
    <row r="556" ht="21.75" customHeight="1" x14ac:dyDescent="0.3"/>
    <row r="557" ht="21.75" customHeight="1" x14ac:dyDescent="0.3"/>
    <row r="558" ht="21.75" customHeight="1" x14ac:dyDescent="0.3"/>
    <row r="559" ht="21.75" customHeight="1" x14ac:dyDescent="0.3"/>
    <row r="560" ht="21.75" customHeight="1" x14ac:dyDescent="0.3"/>
    <row r="561" ht="21.75" customHeight="1" x14ac:dyDescent="0.3"/>
    <row r="562" ht="21.75" customHeight="1" x14ac:dyDescent="0.3"/>
    <row r="563" ht="21.75" customHeight="1" x14ac:dyDescent="0.3"/>
    <row r="564" ht="21.75" customHeight="1" x14ac:dyDescent="0.3"/>
    <row r="565" ht="21.75" customHeight="1" x14ac:dyDescent="0.3"/>
    <row r="566" ht="21.75" customHeight="1" x14ac:dyDescent="0.3"/>
  </sheetData>
  <mergeCells count="97">
    <mergeCell ref="B4:AS4"/>
    <mergeCell ref="B3:AS3"/>
    <mergeCell ref="AP40:AS40"/>
    <mergeCell ref="B39:K39"/>
    <mergeCell ref="L39:U39"/>
    <mergeCell ref="V39:AE39"/>
    <mergeCell ref="AF39:AO39"/>
    <mergeCell ref="AP39:AS39"/>
    <mergeCell ref="AF38:AO38"/>
    <mergeCell ref="B40:K40"/>
    <mergeCell ref="L40:U40"/>
    <mergeCell ref="V40:AE40"/>
    <mergeCell ref="AF40:AO40"/>
    <mergeCell ref="B37:AS37"/>
    <mergeCell ref="AP38:AS38"/>
    <mergeCell ref="L38:U38"/>
    <mergeCell ref="B42:AS42"/>
    <mergeCell ref="C67:AR67"/>
    <mergeCell ref="B53:B70"/>
    <mergeCell ref="C53:AR53"/>
    <mergeCell ref="C56:AR59"/>
    <mergeCell ref="C60:AR60"/>
    <mergeCell ref="C54:AR55"/>
    <mergeCell ref="C61:AR66"/>
    <mergeCell ref="AS53:AS70"/>
    <mergeCell ref="C70:AR70"/>
    <mergeCell ref="C69:AR69"/>
    <mergeCell ref="C68:AR68"/>
    <mergeCell ref="B43:AS43"/>
    <mergeCell ref="B44:AS44"/>
    <mergeCell ref="B45:AS45"/>
    <mergeCell ref="B51:AS51"/>
    <mergeCell ref="B41:K41"/>
    <mergeCell ref="L41:U41"/>
    <mergeCell ref="V41:AE41"/>
    <mergeCell ref="AF41:AO41"/>
    <mergeCell ref="AP41:AS41"/>
    <mergeCell ref="B15:K27"/>
    <mergeCell ref="L15:Z27"/>
    <mergeCell ref="AA15:AO27"/>
    <mergeCell ref="AP15:AS27"/>
    <mergeCell ref="V38:AE38"/>
    <mergeCell ref="AP29:AS29"/>
    <mergeCell ref="B30:K36"/>
    <mergeCell ref="L30:Z36"/>
    <mergeCell ref="AA30:AO36"/>
    <mergeCell ref="AP30:AS36"/>
    <mergeCell ref="L11:AB11"/>
    <mergeCell ref="B12:K12"/>
    <mergeCell ref="B13:AS13"/>
    <mergeCell ref="B14:K14"/>
    <mergeCell ref="AC11:AI11"/>
    <mergeCell ref="AJ11:AS11"/>
    <mergeCell ref="L12:R12"/>
    <mergeCell ref="S12:AB12"/>
    <mergeCell ref="AC12:AI12"/>
    <mergeCell ref="AJ12:AS12"/>
    <mergeCell ref="B11:K11"/>
    <mergeCell ref="L14:Z14"/>
    <mergeCell ref="AA14:AO14"/>
    <mergeCell ref="AP14:AS14"/>
    <mergeCell ref="AJ9:AS9"/>
    <mergeCell ref="AJ7:AS7"/>
    <mergeCell ref="S9:AB9"/>
    <mergeCell ref="AC9:AI9"/>
    <mergeCell ref="L10:R10"/>
    <mergeCell ref="S10:AB10"/>
    <mergeCell ref="AC7:AI7"/>
    <mergeCell ref="AC10:AI10"/>
    <mergeCell ref="L6:R6"/>
    <mergeCell ref="S6:AB6"/>
    <mergeCell ref="AC6:AI6"/>
    <mergeCell ref="AJ6:AS6"/>
    <mergeCell ref="AC8:AI8"/>
    <mergeCell ref="AJ8:AS8"/>
    <mergeCell ref="B5:K5"/>
    <mergeCell ref="L5:AS5"/>
    <mergeCell ref="B38:K38"/>
    <mergeCell ref="B28:AS28"/>
    <mergeCell ref="B29:K29"/>
    <mergeCell ref="L29:Z29"/>
    <mergeCell ref="AA29:AO29"/>
    <mergeCell ref="B6:K6"/>
    <mergeCell ref="L7:R7"/>
    <mergeCell ref="L8:R8"/>
    <mergeCell ref="S7:AB7"/>
    <mergeCell ref="S8:AB8"/>
    <mergeCell ref="B7:K8"/>
    <mergeCell ref="B9:K10"/>
    <mergeCell ref="L9:R9"/>
    <mergeCell ref="AJ10:AS10"/>
    <mergeCell ref="B52:AS52"/>
    <mergeCell ref="B46:AS46"/>
    <mergeCell ref="B47:AS47"/>
    <mergeCell ref="B48:AS48"/>
    <mergeCell ref="B49:AS49"/>
    <mergeCell ref="B50:AS5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70" min="1" max="4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S924"/>
  <sheetViews>
    <sheetView view="pageBreakPreview" zoomScale="70" zoomScaleNormal="70" zoomScaleSheetLayoutView="70" workbookViewId="0"/>
  </sheetViews>
  <sheetFormatPr defaultRowHeight="16.5" x14ac:dyDescent="0.3"/>
  <cols>
    <col min="2" max="45" width="2.375" customWidth="1"/>
  </cols>
  <sheetData>
    <row r="1" spans="2:45" x14ac:dyDescent="0.3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</row>
    <row r="3" spans="2:45" ht="21" customHeight="1" x14ac:dyDescent="0.3">
      <c r="B3" s="16" t="s">
        <v>301</v>
      </c>
    </row>
    <row r="4" spans="2:45" ht="21" customHeight="1" thickBot="1" x14ac:dyDescent="0.35">
      <c r="B4" s="15" t="s">
        <v>302</v>
      </c>
    </row>
    <row r="5" spans="2:45" ht="21" customHeight="1" thickBot="1" x14ac:dyDescent="0.35">
      <c r="B5" s="198" t="s">
        <v>167</v>
      </c>
      <c r="C5" s="198"/>
      <c r="D5" s="198"/>
      <c r="E5" s="198"/>
      <c r="F5" s="198"/>
      <c r="G5" s="198"/>
      <c r="H5" s="198"/>
      <c r="I5" s="198"/>
      <c r="J5" s="198"/>
      <c r="K5" s="198"/>
      <c r="L5" s="199"/>
      <c r="M5" s="195" t="s">
        <v>168</v>
      </c>
      <c r="N5" s="198"/>
      <c r="O5" s="198"/>
      <c r="P5" s="198"/>
      <c r="Q5" s="198"/>
      <c r="R5" s="198"/>
      <c r="S5" s="198"/>
      <c r="T5" s="198"/>
      <c r="U5" s="198"/>
      <c r="V5" s="198"/>
      <c r="W5" s="199"/>
      <c r="X5" s="194" t="s">
        <v>170</v>
      </c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 t="s">
        <v>166</v>
      </c>
      <c r="AJ5" s="194"/>
      <c r="AK5" s="194"/>
      <c r="AL5" s="194"/>
      <c r="AM5" s="194"/>
      <c r="AN5" s="194"/>
      <c r="AO5" s="194"/>
      <c r="AP5" s="194"/>
      <c r="AQ5" s="194"/>
      <c r="AR5" s="194"/>
      <c r="AS5" s="195"/>
    </row>
    <row r="6" spans="2:45" ht="21" customHeight="1" thickTop="1" thickBot="1" x14ac:dyDescent="0.35">
      <c r="B6" s="200" t="s">
        <v>280</v>
      </c>
      <c r="C6" s="200"/>
      <c r="D6" s="200"/>
      <c r="E6" s="200"/>
      <c r="F6" s="200"/>
      <c r="G6" s="200"/>
      <c r="H6" s="200"/>
      <c r="I6" s="200"/>
      <c r="J6" s="200"/>
      <c r="K6" s="200"/>
      <c r="L6" s="201"/>
      <c r="M6" s="202" t="s">
        <v>169</v>
      </c>
      <c r="N6" s="200"/>
      <c r="O6" s="200"/>
      <c r="P6" s="200"/>
      <c r="Q6" s="200"/>
      <c r="R6" s="200"/>
      <c r="S6" s="200"/>
      <c r="T6" s="200"/>
      <c r="U6" s="200"/>
      <c r="V6" s="200"/>
      <c r="W6" s="201"/>
      <c r="X6" s="196" t="s">
        <v>281</v>
      </c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 t="s">
        <v>282</v>
      </c>
      <c r="AJ6" s="196"/>
      <c r="AK6" s="196"/>
      <c r="AL6" s="196"/>
      <c r="AM6" s="196"/>
      <c r="AN6" s="196"/>
      <c r="AO6" s="196"/>
      <c r="AP6" s="196"/>
      <c r="AQ6" s="196"/>
      <c r="AR6" s="196"/>
      <c r="AS6" s="196"/>
    </row>
    <row r="7" spans="2:45" ht="21" customHeight="1" x14ac:dyDescent="0.3"/>
    <row r="8" spans="2:45" ht="21" customHeight="1" thickBot="1" x14ac:dyDescent="0.35">
      <c r="B8" s="15" t="s">
        <v>303</v>
      </c>
    </row>
    <row r="9" spans="2:45" ht="21" customHeight="1" x14ac:dyDescent="0.3">
      <c r="B9" s="54" t="s">
        <v>165</v>
      </c>
      <c r="C9" s="54"/>
      <c r="D9" s="54"/>
      <c r="E9" s="54"/>
      <c r="F9" s="54"/>
      <c r="G9" s="54"/>
      <c r="H9" s="54"/>
      <c r="I9" s="54"/>
      <c r="J9" s="54"/>
      <c r="K9" s="54"/>
      <c r="L9" s="55"/>
      <c r="M9" s="207" t="s">
        <v>174</v>
      </c>
      <c r="N9" s="54"/>
      <c r="O9" s="54"/>
      <c r="P9" s="54"/>
      <c r="Q9" s="54"/>
      <c r="R9" s="54"/>
      <c r="S9" s="55"/>
      <c r="T9" s="210" t="s">
        <v>178</v>
      </c>
      <c r="U9" s="210"/>
      <c r="V9" s="210"/>
      <c r="W9" s="210"/>
      <c r="X9" s="210"/>
      <c r="Y9" s="210"/>
      <c r="Z9" s="210"/>
      <c r="AA9" s="211"/>
      <c r="AB9" s="88" t="s">
        <v>196</v>
      </c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2"/>
    </row>
    <row r="10" spans="2:45" ht="21" customHeight="1" thickBot="1" x14ac:dyDescent="0.35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7"/>
      <c r="M10" s="208"/>
      <c r="N10" s="56"/>
      <c r="O10" s="56"/>
      <c r="P10" s="56"/>
      <c r="Q10" s="56"/>
      <c r="R10" s="56"/>
      <c r="S10" s="57"/>
      <c r="T10" s="212"/>
      <c r="U10" s="212"/>
      <c r="V10" s="212"/>
      <c r="W10" s="212"/>
      <c r="X10" s="212"/>
      <c r="Y10" s="212"/>
      <c r="Z10" s="212"/>
      <c r="AA10" s="213"/>
      <c r="AB10" s="53" t="s">
        <v>175</v>
      </c>
      <c r="AC10" s="53"/>
      <c r="AD10" s="53"/>
      <c r="AE10" s="53"/>
      <c r="AF10" s="53"/>
      <c r="AG10" s="53"/>
      <c r="AH10" s="53" t="s">
        <v>176</v>
      </c>
      <c r="AI10" s="53"/>
      <c r="AJ10" s="53"/>
      <c r="AK10" s="53"/>
      <c r="AL10" s="53"/>
      <c r="AM10" s="53"/>
      <c r="AN10" s="53" t="s">
        <v>177</v>
      </c>
      <c r="AO10" s="53"/>
      <c r="AP10" s="53"/>
      <c r="AQ10" s="53"/>
      <c r="AR10" s="53"/>
      <c r="AS10" s="59"/>
    </row>
    <row r="11" spans="2:45" ht="21" customHeight="1" thickTop="1" x14ac:dyDescent="0.3">
      <c r="B11" s="203" t="s">
        <v>171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4"/>
      <c r="M11" s="209" t="s">
        <v>283</v>
      </c>
      <c r="N11" s="203"/>
      <c r="O11" s="203"/>
      <c r="P11" s="203"/>
      <c r="Q11" s="203"/>
      <c r="R11" s="203"/>
      <c r="S11" s="204"/>
      <c r="T11" s="203" t="s">
        <v>179</v>
      </c>
      <c r="U11" s="203"/>
      <c r="V11" s="203"/>
      <c r="W11" s="203"/>
      <c r="X11" s="203"/>
      <c r="Y11" s="203"/>
      <c r="Z11" s="203"/>
      <c r="AA11" s="204"/>
      <c r="AB11" s="197" t="s">
        <v>181</v>
      </c>
      <c r="AC11" s="197"/>
      <c r="AD11" s="197"/>
      <c r="AE11" s="197"/>
      <c r="AF11" s="197"/>
      <c r="AG11" s="197"/>
      <c r="AH11" s="197" t="s">
        <v>180</v>
      </c>
      <c r="AI11" s="197"/>
      <c r="AJ11" s="197"/>
      <c r="AK11" s="197"/>
      <c r="AL11" s="197"/>
      <c r="AM11" s="197"/>
      <c r="AN11" s="197" t="s">
        <v>184</v>
      </c>
      <c r="AO11" s="197"/>
      <c r="AP11" s="197"/>
      <c r="AQ11" s="197"/>
      <c r="AR11" s="197"/>
      <c r="AS11" s="215"/>
    </row>
    <row r="12" spans="2:45" ht="21" customHeight="1" x14ac:dyDescent="0.3">
      <c r="B12" s="205" t="s">
        <v>172</v>
      </c>
      <c r="C12" s="205"/>
      <c r="D12" s="205"/>
      <c r="E12" s="205"/>
      <c r="F12" s="205"/>
      <c r="G12" s="205"/>
      <c r="H12" s="205"/>
      <c r="I12" s="205"/>
      <c r="J12" s="205"/>
      <c r="K12" s="205"/>
      <c r="L12" s="32"/>
      <c r="M12" s="35" t="s">
        <v>283</v>
      </c>
      <c r="N12" s="205"/>
      <c r="O12" s="205"/>
      <c r="P12" s="205"/>
      <c r="Q12" s="205"/>
      <c r="R12" s="205"/>
      <c r="S12" s="32"/>
      <c r="T12" s="205" t="s">
        <v>179</v>
      </c>
      <c r="U12" s="205"/>
      <c r="V12" s="205"/>
      <c r="W12" s="205"/>
      <c r="X12" s="205"/>
      <c r="Y12" s="205"/>
      <c r="Z12" s="205"/>
      <c r="AA12" s="32"/>
      <c r="AB12" s="33" t="s">
        <v>351</v>
      </c>
      <c r="AC12" s="33"/>
      <c r="AD12" s="33"/>
      <c r="AE12" s="33"/>
      <c r="AF12" s="33"/>
      <c r="AG12" s="33"/>
      <c r="AH12" s="33" t="s">
        <v>181</v>
      </c>
      <c r="AI12" s="33"/>
      <c r="AJ12" s="33"/>
      <c r="AK12" s="33"/>
      <c r="AL12" s="33"/>
      <c r="AM12" s="33"/>
      <c r="AN12" s="33" t="s">
        <v>181</v>
      </c>
      <c r="AO12" s="33"/>
      <c r="AP12" s="33"/>
      <c r="AQ12" s="33"/>
      <c r="AR12" s="33"/>
      <c r="AS12" s="35"/>
    </row>
    <row r="13" spans="2:45" ht="21" customHeight="1" thickBot="1" x14ac:dyDescent="0.35">
      <c r="B13" s="206" t="s">
        <v>173</v>
      </c>
      <c r="C13" s="206"/>
      <c r="D13" s="206"/>
      <c r="E13" s="206"/>
      <c r="F13" s="206"/>
      <c r="G13" s="206"/>
      <c r="H13" s="206"/>
      <c r="I13" s="206"/>
      <c r="J13" s="206"/>
      <c r="K13" s="206"/>
      <c r="L13" s="41"/>
      <c r="M13" s="40" t="s">
        <v>283</v>
      </c>
      <c r="N13" s="206"/>
      <c r="O13" s="206"/>
      <c r="P13" s="206"/>
      <c r="Q13" s="206"/>
      <c r="R13" s="206"/>
      <c r="S13" s="41"/>
      <c r="T13" s="206" t="s">
        <v>179</v>
      </c>
      <c r="U13" s="206"/>
      <c r="V13" s="206"/>
      <c r="W13" s="206"/>
      <c r="X13" s="206"/>
      <c r="Y13" s="206"/>
      <c r="Z13" s="206"/>
      <c r="AA13" s="41"/>
      <c r="AB13" s="214" t="s">
        <v>185</v>
      </c>
      <c r="AC13" s="39"/>
      <c r="AD13" s="39"/>
      <c r="AE13" s="39"/>
      <c r="AF13" s="39"/>
      <c r="AG13" s="39"/>
      <c r="AH13" s="39" t="s">
        <v>182</v>
      </c>
      <c r="AI13" s="39"/>
      <c r="AJ13" s="39"/>
      <c r="AK13" s="39"/>
      <c r="AL13" s="39"/>
      <c r="AM13" s="39"/>
      <c r="AN13" s="39" t="s">
        <v>183</v>
      </c>
      <c r="AO13" s="39"/>
      <c r="AP13" s="39"/>
      <c r="AQ13" s="39"/>
      <c r="AR13" s="39"/>
      <c r="AS13" s="40"/>
    </row>
    <row r="14" spans="2:45" ht="21" customHeight="1" x14ac:dyDescent="0.3"/>
    <row r="15" spans="2:45" ht="21" customHeight="1" x14ac:dyDescent="0.3">
      <c r="B15" s="15" t="s">
        <v>304</v>
      </c>
    </row>
    <row r="16" spans="2:45" ht="21" customHeight="1" thickBot="1" x14ac:dyDescent="0.35">
      <c r="B16" s="92" t="s">
        <v>297</v>
      </c>
      <c r="C16" s="92"/>
      <c r="D16" s="92"/>
      <c r="E16" s="52"/>
      <c r="F16" s="59" t="s">
        <v>0</v>
      </c>
      <c r="G16" s="92"/>
      <c r="H16" s="92"/>
      <c r="I16" s="92"/>
      <c r="J16" s="92"/>
      <c r="K16" s="92"/>
      <c r="L16" s="52"/>
      <c r="M16" s="59" t="s">
        <v>162</v>
      </c>
      <c r="N16" s="92"/>
      <c r="O16" s="92"/>
      <c r="P16" s="52"/>
      <c r="Q16" s="59" t="s">
        <v>163</v>
      </c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52"/>
      <c r="AC16" s="59" t="s">
        <v>164</v>
      </c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</row>
    <row r="17" spans="2:45" ht="21" customHeight="1" thickTop="1" x14ac:dyDescent="0.3">
      <c r="B17" s="216" t="str">
        <f>B11</f>
        <v>마이크로파일+기초확장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8"/>
    </row>
    <row r="18" spans="2:45" ht="21" customHeight="1" x14ac:dyDescent="0.3">
      <c r="B18" s="144" t="str">
        <f>VLOOKUP(J18,'기술감리 검토사항'!$B$6:$AS$69,5,FALSE)</f>
        <v>책임/참여기술감리원 확인</v>
      </c>
      <c r="C18" s="144"/>
      <c r="D18" s="144"/>
      <c r="E18" s="145"/>
      <c r="F18" s="33" t="s">
        <v>159</v>
      </c>
      <c r="G18" s="33"/>
      <c r="H18" s="33"/>
      <c r="I18" s="33"/>
      <c r="J18" s="33" t="s">
        <v>2</v>
      </c>
      <c r="K18" s="33"/>
      <c r="L18" s="33"/>
      <c r="M18" s="158" t="s">
        <v>349</v>
      </c>
      <c r="N18" s="159"/>
      <c r="O18" s="159"/>
      <c r="P18" s="160"/>
      <c r="Q18" s="167" t="s">
        <v>161</v>
      </c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9"/>
      <c r="AC18" s="150" t="s">
        <v>160</v>
      </c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1"/>
    </row>
    <row r="19" spans="2:45" ht="21" customHeight="1" x14ac:dyDescent="0.3">
      <c r="B19" s="146"/>
      <c r="C19" s="146"/>
      <c r="D19" s="146"/>
      <c r="E19" s="147"/>
      <c r="F19" s="152" t="str">
        <f>VLOOKUP(J18,'기술감리 검토사항'!$B$6:$AS$69,15,FALSE)</f>
        <v>착수 시 책임 및 참여기술감리원에 대해 발주처의 확인 및 승인</v>
      </c>
      <c r="G19" s="152"/>
      <c r="H19" s="152"/>
      <c r="I19" s="152"/>
      <c r="J19" s="152"/>
      <c r="K19" s="152"/>
      <c r="L19" s="152"/>
      <c r="M19" s="161"/>
      <c r="N19" s="162"/>
      <c r="O19" s="162"/>
      <c r="P19" s="163"/>
      <c r="Q19" s="170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2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1"/>
    </row>
    <row r="20" spans="2:45" ht="21" customHeight="1" x14ac:dyDescent="0.3">
      <c r="B20" s="146"/>
      <c r="C20" s="146"/>
      <c r="D20" s="146"/>
      <c r="E20" s="147"/>
      <c r="F20" s="152"/>
      <c r="G20" s="152"/>
      <c r="H20" s="152"/>
      <c r="I20" s="152"/>
      <c r="J20" s="152"/>
      <c r="K20" s="152"/>
      <c r="L20" s="152"/>
      <c r="M20" s="161"/>
      <c r="N20" s="162"/>
      <c r="O20" s="162"/>
      <c r="P20" s="163"/>
      <c r="Q20" s="170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2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1"/>
    </row>
    <row r="21" spans="2:45" ht="21" customHeight="1" x14ac:dyDescent="0.3">
      <c r="B21" s="146"/>
      <c r="C21" s="146"/>
      <c r="D21" s="146"/>
      <c r="E21" s="147"/>
      <c r="F21" s="152"/>
      <c r="G21" s="152"/>
      <c r="H21" s="152"/>
      <c r="I21" s="152"/>
      <c r="J21" s="152"/>
      <c r="K21" s="152"/>
      <c r="L21" s="152"/>
      <c r="M21" s="164"/>
      <c r="N21" s="165"/>
      <c r="O21" s="165"/>
      <c r="P21" s="166"/>
      <c r="Q21" s="173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5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1"/>
    </row>
    <row r="22" spans="2:45" ht="21" customHeight="1" x14ac:dyDescent="0.3">
      <c r="B22" s="148"/>
      <c r="C22" s="148"/>
      <c r="D22" s="148"/>
      <c r="E22" s="149"/>
      <c r="F22" s="152"/>
      <c r="G22" s="152"/>
      <c r="H22" s="152"/>
      <c r="I22" s="152"/>
      <c r="J22" s="152"/>
      <c r="K22" s="152"/>
      <c r="L22" s="152"/>
      <c r="M22" s="176" t="s">
        <v>348</v>
      </c>
      <c r="N22" s="177"/>
      <c r="O22" s="177"/>
      <c r="P22" s="178"/>
      <c r="Q22" s="179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1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1"/>
    </row>
    <row r="23" spans="2:45" ht="21" customHeight="1" x14ac:dyDescent="0.3">
      <c r="B23" s="153" t="s">
        <v>156</v>
      </c>
      <c r="C23" s="154"/>
      <c r="D23" s="154"/>
      <c r="E23" s="155"/>
      <c r="F23" s="152"/>
      <c r="G23" s="152"/>
      <c r="H23" s="152"/>
      <c r="I23" s="152"/>
      <c r="J23" s="152"/>
      <c r="K23" s="152"/>
      <c r="L23" s="152"/>
      <c r="M23" s="182" t="s">
        <v>350</v>
      </c>
      <c r="N23" s="183"/>
      <c r="O23" s="183"/>
      <c r="P23" s="184"/>
      <c r="Q23" s="188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9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1"/>
    </row>
    <row r="24" spans="2:45" ht="21" customHeight="1" x14ac:dyDescent="0.3">
      <c r="B24" s="219" t="str">
        <f>HLOOKUP(J18,'공법별 일련번호'!$M$3:$BW$4,2,FALSE)</f>
        <v>◎</v>
      </c>
      <c r="C24" s="219"/>
      <c r="D24" s="219"/>
      <c r="E24" s="220"/>
      <c r="F24" s="152"/>
      <c r="G24" s="152"/>
      <c r="H24" s="152"/>
      <c r="I24" s="152"/>
      <c r="J24" s="152"/>
      <c r="K24" s="152"/>
      <c r="L24" s="152"/>
      <c r="M24" s="185"/>
      <c r="N24" s="186"/>
      <c r="O24" s="186"/>
      <c r="P24" s="187"/>
      <c r="Q24" s="191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3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1"/>
    </row>
    <row r="25" spans="2:45" ht="21" customHeight="1" x14ac:dyDescent="0.3">
      <c r="B25" s="144" t="str">
        <f>VLOOKUP(J25,'기술감리 검토사항'!$B$6:$AS$69,5,FALSE)</f>
        <v>내진보강 설계도서 확인</v>
      </c>
      <c r="C25" s="144"/>
      <c r="D25" s="144"/>
      <c r="E25" s="145"/>
      <c r="F25" s="33" t="s">
        <v>159</v>
      </c>
      <c r="G25" s="33"/>
      <c r="H25" s="33"/>
      <c r="I25" s="33"/>
      <c r="J25" s="33" t="s">
        <v>344</v>
      </c>
      <c r="K25" s="33"/>
      <c r="L25" s="33"/>
      <c r="M25" s="158" t="s">
        <v>349</v>
      </c>
      <c r="N25" s="159"/>
      <c r="O25" s="159"/>
      <c r="P25" s="160"/>
      <c r="Q25" s="167" t="s">
        <v>161</v>
      </c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9"/>
      <c r="AC25" s="150" t="s">
        <v>160</v>
      </c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1"/>
    </row>
    <row r="26" spans="2:45" ht="21" customHeight="1" x14ac:dyDescent="0.3">
      <c r="B26" s="146"/>
      <c r="C26" s="146"/>
      <c r="D26" s="146"/>
      <c r="E26" s="147"/>
      <c r="F26" s="152" t="str">
        <f>VLOOKUP(J25,'기술감리 검토사항'!$B$6:$AS$69,15,FALSE)</f>
        <v>내진보강공법 및 보강개소, 보강위치 등 기본적인 정보 확인</v>
      </c>
      <c r="G26" s="152"/>
      <c r="H26" s="152"/>
      <c r="I26" s="152"/>
      <c r="J26" s="152"/>
      <c r="K26" s="152"/>
      <c r="L26" s="152"/>
      <c r="M26" s="161"/>
      <c r="N26" s="162"/>
      <c r="O26" s="162"/>
      <c r="P26" s="163"/>
      <c r="Q26" s="170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2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1"/>
    </row>
    <row r="27" spans="2:45" ht="21" customHeight="1" x14ac:dyDescent="0.3">
      <c r="B27" s="146"/>
      <c r="C27" s="146"/>
      <c r="D27" s="146"/>
      <c r="E27" s="147"/>
      <c r="F27" s="152"/>
      <c r="G27" s="152"/>
      <c r="H27" s="152"/>
      <c r="I27" s="152"/>
      <c r="J27" s="152"/>
      <c r="K27" s="152"/>
      <c r="L27" s="152"/>
      <c r="M27" s="161"/>
      <c r="N27" s="162"/>
      <c r="O27" s="162"/>
      <c r="P27" s="163"/>
      <c r="Q27" s="170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2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1"/>
    </row>
    <row r="28" spans="2:45" ht="21" customHeight="1" x14ac:dyDescent="0.3">
      <c r="B28" s="146"/>
      <c r="C28" s="146"/>
      <c r="D28" s="146"/>
      <c r="E28" s="147"/>
      <c r="F28" s="152"/>
      <c r="G28" s="152"/>
      <c r="H28" s="152"/>
      <c r="I28" s="152"/>
      <c r="J28" s="152"/>
      <c r="K28" s="152"/>
      <c r="L28" s="152"/>
      <c r="M28" s="164"/>
      <c r="N28" s="165"/>
      <c r="O28" s="165"/>
      <c r="P28" s="166"/>
      <c r="Q28" s="173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5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1"/>
    </row>
    <row r="29" spans="2:45" ht="21" customHeight="1" x14ac:dyDescent="0.3">
      <c r="B29" s="148"/>
      <c r="C29" s="148"/>
      <c r="D29" s="148"/>
      <c r="E29" s="149"/>
      <c r="F29" s="152"/>
      <c r="G29" s="152"/>
      <c r="H29" s="152"/>
      <c r="I29" s="152"/>
      <c r="J29" s="152"/>
      <c r="K29" s="152"/>
      <c r="L29" s="152"/>
      <c r="M29" s="176" t="s">
        <v>348</v>
      </c>
      <c r="N29" s="177"/>
      <c r="O29" s="177"/>
      <c r="P29" s="178"/>
      <c r="Q29" s="179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1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1"/>
    </row>
    <row r="30" spans="2:45" ht="21" customHeight="1" x14ac:dyDescent="0.3">
      <c r="B30" s="153" t="s">
        <v>156</v>
      </c>
      <c r="C30" s="154"/>
      <c r="D30" s="154"/>
      <c r="E30" s="155"/>
      <c r="F30" s="152"/>
      <c r="G30" s="152"/>
      <c r="H30" s="152"/>
      <c r="I30" s="152"/>
      <c r="J30" s="152"/>
      <c r="K30" s="152"/>
      <c r="L30" s="152"/>
      <c r="M30" s="182" t="s">
        <v>350</v>
      </c>
      <c r="N30" s="183"/>
      <c r="O30" s="183"/>
      <c r="P30" s="184"/>
      <c r="Q30" s="188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9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1"/>
    </row>
    <row r="31" spans="2:45" ht="21" customHeight="1" x14ac:dyDescent="0.3">
      <c r="B31" s="156" t="str">
        <f>IF(HLOOKUP(J25,'공법별 일련번호'!$M$3:$BW$4,2,FALSE)="◎","◎","-")</f>
        <v>-</v>
      </c>
      <c r="C31" s="156"/>
      <c r="D31" s="156"/>
      <c r="E31" s="157"/>
      <c r="F31" s="152"/>
      <c r="G31" s="152"/>
      <c r="H31" s="152"/>
      <c r="I31" s="152"/>
      <c r="J31" s="152"/>
      <c r="K31" s="152"/>
      <c r="L31" s="152"/>
      <c r="M31" s="185"/>
      <c r="N31" s="186"/>
      <c r="O31" s="186"/>
      <c r="P31" s="187"/>
      <c r="Q31" s="191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3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1"/>
    </row>
    <row r="32" spans="2:45" ht="21" customHeight="1" x14ac:dyDescent="0.3">
      <c r="B32" s="144" t="str">
        <f>VLOOKUP(J32,'기술감리 검토사항'!$B$6:$AS$69,5,FALSE)</f>
        <v>구조검토서 확인</v>
      </c>
      <c r="C32" s="144"/>
      <c r="D32" s="144"/>
      <c r="E32" s="145"/>
      <c r="F32" s="33" t="s">
        <v>159</v>
      </c>
      <c r="G32" s="33"/>
      <c r="H32" s="33"/>
      <c r="I32" s="33"/>
      <c r="J32" s="33" t="s">
        <v>345</v>
      </c>
      <c r="K32" s="33"/>
      <c r="L32" s="33"/>
      <c r="M32" s="158" t="s">
        <v>349</v>
      </c>
      <c r="N32" s="159"/>
      <c r="O32" s="159"/>
      <c r="P32" s="160"/>
      <c r="Q32" s="167" t="s">
        <v>161</v>
      </c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9"/>
      <c r="AC32" s="150" t="s">
        <v>160</v>
      </c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1"/>
    </row>
    <row r="33" spans="2:45" ht="21" customHeight="1" x14ac:dyDescent="0.3">
      <c r="B33" s="146"/>
      <c r="C33" s="146"/>
      <c r="D33" s="146"/>
      <c r="E33" s="147"/>
      <c r="F33" s="152" t="str">
        <f>VLOOKUP(J32,'기술감리 검토사항'!$B$6:$AS$69,15,FALSE)</f>
        <v>내진보강설계 보고서 혹은 구조계산서 적정성 확인, 책임기술자 날인 확인</v>
      </c>
      <c r="G33" s="152"/>
      <c r="H33" s="152"/>
      <c r="I33" s="152"/>
      <c r="J33" s="152"/>
      <c r="K33" s="152"/>
      <c r="L33" s="152"/>
      <c r="M33" s="161"/>
      <c r="N33" s="162"/>
      <c r="O33" s="162"/>
      <c r="P33" s="163"/>
      <c r="Q33" s="170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2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1"/>
    </row>
    <row r="34" spans="2:45" ht="21" customHeight="1" x14ac:dyDescent="0.3">
      <c r="B34" s="146"/>
      <c r="C34" s="146"/>
      <c r="D34" s="146"/>
      <c r="E34" s="147"/>
      <c r="F34" s="152"/>
      <c r="G34" s="152"/>
      <c r="H34" s="152"/>
      <c r="I34" s="152"/>
      <c r="J34" s="152"/>
      <c r="K34" s="152"/>
      <c r="L34" s="152"/>
      <c r="M34" s="161"/>
      <c r="N34" s="162"/>
      <c r="O34" s="162"/>
      <c r="P34" s="163"/>
      <c r="Q34" s="170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2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1"/>
    </row>
    <row r="35" spans="2:45" ht="21" customHeight="1" x14ac:dyDescent="0.3">
      <c r="B35" s="146"/>
      <c r="C35" s="146"/>
      <c r="D35" s="146"/>
      <c r="E35" s="147"/>
      <c r="F35" s="152"/>
      <c r="G35" s="152"/>
      <c r="H35" s="152"/>
      <c r="I35" s="152"/>
      <c r="J35" s="152"/>
      <c r="K35" s="152"/>
      <c r="L35" s="152"/>
      <c r="M35" s="164"/>
      <c r="N35" s="165"/>
      <c r="O35" s="165"/>
      <c r="P35" s="166"/>
      <c r="Q35" s="173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5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1"/>
    </row>
    <row r="36" spans="2:45" ht="21" customHeight="1" x14ac:dyDescent="0.3">
      <c r="B36" s="148"/>
      <c r="C36" s="148"/>
      <c r="D36" s="148"/>
      <c r="E36" s="149"/>
      <c r="F36" s="152"/>
      <c r="G36" s="152"/>
      <c r="H36" s="152"/>
      <c r="I36" s="152"/>
      <c r="J36" s="152"/>
      <c r="K36" s="152"/>
      <c r="L36" s="152"/>
      <c r="M36" s="176" t="s">
        <v>348</v>
      </c>
      <c r="N36" s="177"/>
      <c r="O36" s="177"/>
      <c r="P36" s="178"/>
      <c r="Q36" s="179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1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1"/>
    </row>
    <row r="37" spans="2:45" ht="21" customHeight="1" x14ac:dyDescent="0.3">
      <c r="B37" s="153" t="s">
        <v>156</v>
      </c>
      <c r="C37" s="154"/>
      <c r="D37" s="154"/>
      <c r="E37" s="155"/>
      <c r="F37" s="152"/>
      <c r="G37" s="152"/>
      <c r="H37" s="152"/>
      <c r="I37" s="152"/>
      <c r="J37" s="152"/>
      <c r="K37" s="152"/>
      <c r="L37" s="152"/>
      <c r="M37" s="182" t="s">
        <v>350</v>
      </c>
      <c r="N37" s="183"/>
      <c r="O37" s="183"/>
      <c r="P37" s="184"/>
      <c r="Q37" s="188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9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1"/>
    </row>
    <row r="38" spans="2:45" ht="21" customHeight="1" x14ac:dyDescent="0.3">
      <c r="B38" s="156" t="str">
        <f>IF(HLOOKUP(J32,'공법별 일련번호'!$M$3:$BW$4,2,FALSE)="◎","◎","-")</f>
        <v>-</v>
      </c>
      <c r="C38" s="156"/>
      <c r="D38" s="156"/>
      <c r="E38" s="157"/>
      <c r="F38" s="152"/>
      <c r="G38" s="152"/>
      <c r="H38" s="152"/>
      <c r="I38" s="152"/>
      <c r="J38" s="152"/>
      <c r="K38" s="152"/>
      <c r="L38" s="152"/>
      <c r="M38" s="185"/>
      <c r="N38" s="186"/>
      <c r="O38" s="186"/>
      <c r="P38" s="187"/>
      <c r="Q38" s="191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3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1"/>
    </row>
    <row r="39" spans="2:45" ht="21" customHeight="1" x14ac:dyDescent="0.3">
      <c r="B39" s="144" t="str">
        <f>VLOOKUP(J39,'기술감리 검토사항'!$B$6:$AS$69,5,FALSE)</f>
        <v>보강위치 적정성 확인</v>
      </c>
      <c r="C39" s="144"/>
      <c r="D39" s="144"/>
      <c r="E39" s="145"/>
      <c r="F39" s="33" t="s">
        <v>159</v>
      </c>
      <c r="G39" s="33"/>
      <c r="H39" s="33"/>
      <c r="I39" s="33"/>
      <c r="J39" s="33" t="s">
        <v>5</v>
      </c>
      <c r="K39" s="33"/>
      <c r="L39" s="33"/>
      <c r="M39" s="158" t="s">
        <v>349</v>
      </c>
      <c r="N39" s="159"/>
      <c r="O39" s="159"/>
      <c r="P39" s="160"/>
      <c r="Q39" s="167" t="s">
        <v>161</v>
      </c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9"/>
      <c r="AC39" s="150" t="s">
        <v>160</v>
      </c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1"/>
    </row>
    <row r="40" spans="2:45" ht="21" customHeight="1" x14ac:dyDescent="0.3">
      <c r="B40" s="146"/>
      <c r="C40" s="146"/>
      <c r="D40" s="146"/>
      <c r="E40" s="147"/>
      <c r="F40" s="152" t="str">
        <f>VLOOKUP(J39,'기술감리 검토사항'!$B$6:$AS$69,15,FALSE)</f>
        <v>지하매설물 및 전기/가스배관 간섭여부 등 보강위치 적합성 확인</v>
      </c>
      <c r="G40" s="152"/>
      <c r="H40" s="152"/>
      <c r="I40" s="152"/>
      <c r="J40" s="152"/>
      <c r="K40" s="152"/>
      <c r="L40" s="152"/>
      <c r="M40" s="161"/>
      <c r="N40" s="162"/>
      <c r="O40" s="162"/>
      <c r="P40" s="163"/>
      <c r="Q40" s="170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2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1"/>
    </row>
    <row r="41" spans="2:45" ht="21" customHeight="1" x14ac:dyDescent="0.3">
      <c r="B41" s="146"/>
      <c r="C41" s="146"/>
      <c r="D41" s="146"/>
      <c r="E41" s="147"/>
      <c r="F41" s="152"/>
      <c r="G41" s="152"/>
      <c r="H41" s="152"/>
      <c r="I41" s="152"/>
      <c r="J41" s="152"/>
      <c r="K41" s="152"/>
      <c r="L41" s="152"/>
      <c r="M41" s="161"/>
      <c r="N41" s="162"/>
      <c r="O41" s="162"/>
      <c r="P41" s="163"/>
      <c r="Q41" s="170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2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1"/>
    </row>
    <row r="42" spans="2:45" ht="21" customHeight="1" x14ac:dyDescent="0.3">
      <c r="B42" s="146"/>
      <c r="C42" s="146"/>
      <c r="D42" s="146"/>
      <c r="E42" s="147"/>
      <c r="F42" s="152"/>
      <c r="G42" s="152"/>
      <c r="H42" s="152"/>
      <c r="I42" s="152"/>
      <c r="J42" s="152"/>
      <c r="K42" s="152"/>
      <c r="L42" s="152"/>
      <c r="M42" s="164"/>
      <c r="N42" s="165"/>
      <c r="O42" s="165"/>
      <c r="P42" s="166"/>
      <c r="Q42" s="173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5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1"/>
    </row>
    <row r="43" spans="2:45" ht="21" customHeight="1" x14ac:dyDescent="0.3">
      <c r="B43" s="148"/>
      <c r="C43" s="148"/>
      <c r="D43" s="148"/>
      <c r="E43" s="149"/>
      <c r="F43" s="152"/>
      <c r="G43" s="152"/>
      <c r="H43" s="152"/>
      <c r="I43" s="152"/>
      <c r="J43" s="152"/>
      <c r="K43" s="152"/>
      <c r="L43" s="152"/>
      <c r="M43" s="176" t="s">
        <v>348</v>
      </c>
      <c r="N43" s="177"/>
      <c r="O43" s="177"/>
      <c r="P43" s="178"/>
      <c r="Q43" s="179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1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1"/>
    </row>
    <row r="44" spans="2:45" ht="21" customHeight="1" x14ac:dyDescent="0.3">
      <c r="B44" s="153" t="s">
        <v>156</v>
      </c>
      <c r="C44" s="154"/>
      <c r="D44" s="154"/>
      <c r="E44" s="155"/>
      <c r="F44" s="152"/>
      <c r="G44" s="152"/>
      <c r="H44" s="152"/>
      <c r="I44" s="152"/>
      <c r="J44" s="152"/>
      <c r="K44" s="152"/>
      <c r="L44" s="152"/>
      <c r="M44" s="182" t="s">
        <v>350</v>
      </c>
      <c r="N44" s="183"/>
      <c r="O44" s="183"/>
      <c r="P44" s="184"/>
      <c r="Q44" s="188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9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1"/>
    </row>
    <row r="45" spans="2:45" ht="21" customHeight="1" x14ac:dyDescent="0.3">
      <c r="B45" s="156" t="str">
        <f>IF(HLOOKUP(J39,'공법별 일련번호'!$M$3:$BW$4,2,FALSE)="◎","◎","-")</f>
        <v>-</v>
      </c>
      <c r="C45" s="156"/>
      <c r="D45" s="156"/>
      <c r="E45" s="157"/>
      <c r="F45" s="152"/>
      <c r="G45" s="152"/>
      <c r="H45" s="152"/>
      <c r="I45" s="152"/>
      <c r="J45" s="152"/>
      <c r="K45" s="152"/>
      <c r="L45" s="152"/>
      <c r="M45" s="185"/>
      <c r="N45" s="186"/>
      <c r="O45" s="186"/>
      <c r="P45" s="187"/>
      <c r="Q45" s="191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3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1"/>
    </row>
    <row r="46" spans="2:45" ht="21" customHeight="1" x14ac:dyDescent="0.3">
      <c r="B46" s="144" t="str">
        <f>VLOOKUP(J46,'기술감리 검토사항'!$B$6:$AS$69,5,FALSE)</f>
        <v>신설 및 보강부재 규격</v>
      </c>
      <c r="C46" s="144"/>
      <c r="D46" s="144"/>
      <c r="E46" s="145"/>
      <c r="F46" s="33" t="s">
        <v>159</v>
      </c>
      <c r="G46" s="33"/>
      <c r="H46" s="33"/>
      <c r="I46" s="33"/>
      <c r="J46" s="33" t="s">
        <v>4</v>
      </c>
      <c r="K46" s="33"/>
      <c r="L46" s="33"/>
      <c r="M46" s="158" t="s">
        <v>349</v>
      </c>
      <c r="N46" s="159"/>
      <c r="O46" s="159"/>
      <c r="P46" s="160"/>
      <c r="Q46" s="167" t="s">
        <v>161</v>
      </c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9"/>
      <c r="AC46" s="150" t="s">
        <v>160</v>
      </c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1"/>
    </row>
    <row r="47" spans="2:45" ht="21" customHeight="1" x14ac:dyDescent="0.3">
      <c r="B47" s="146"/>
      <c r="C47" s="146"/>
      <c r="D47" s="146"/>
      <c r="E47" s="147"/>
      <c r="F47" s="152" t="str">
        <f>VLOOKUP(J46,'기술감리 검토사항'!$B$6:$AS$69,15,FALSE)</f>
        <v>사용재료(강재, 철근, 콘크리트 등)의 재료강도 및 규격 설치상세 명기 여부 확인</v>
      </c>
      <c r="G47" s="152"/>
      <c r="H47" s="152"/>
      <c r="I47" s="152"/>
      <c r="J47" s="152"/>
      <c r="K47" s="152"/>
      <c r="L47" s="152"/>
      <c r="M47" s="161"/>
      <c r="N47" s="162"/>
      <c r="O47" s="162"/>
      <c r="P47" s="163"/>
      <c r="Q47" s="170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2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1"/>
    </row>
    <row r="48" spans="2:45" ht="21" customHeight="1" x14ac:dyDescent="0.3">
      <c r="B48" s="146"/>
      <c r="C48" s="146"/>
      <c r="D48" s="146"/>
      <c r="E48" s="147"/>
      <c r="F48" s="152"/>
      <c r="G48" s="152"/>
      <c r="H48" s="152"/>
      <c r="I48" s="152"/>
      <c r="J48" s="152"/>
      <c r="K48" s="152"/>
      <c r="L48" s="152"/>
      <c r="M48" s="161"/>
      <c r="N48" s="162"/>
      <c r="O48" s="162"/>
      <c r="P48" s="163"/>
      <c r="Q48" s="170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2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1"/>
    </row>
    <row r="49" spans="2:45" ht="21" customHeight="1" x14ac:dyDescent="0.3">
      <c r="B49" s="146"/>
      <c r="C49" s="146"/>
      <c r="D49" s="146"/>
      <c r="E49" s="147"/>
      <c r="F49" s="152"/>
      <c r="G49" s="152"/>
      <c r="H49" s="152"/>
      <c r="I49" s="152"/>
      <c r="J49" s="152"/>
      <c r="K49" s="152"/>
      <c r="L49" s="152"/>
      <c r="M49" s="164"/>
      <c r="N49" s="165"/>
      <c r="O49" s="165"/>
      <c r="P49" s="166"/>
      <c r="Q49" s="173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5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1"/>
    </row>
    <row r="50" spans="2:45" ht="21" customHeight="1" x14ac:dyDescent="0.3">
      <c r="B50" s="148"/>
      <c r="C50" s="148"/>
      <c r="D50" s="148"/>
      <c r="E50" s="149"/>
      <c r="F50" s="152"/>
      <c r="G50" s="152"/>
      <c r="H50" s="152"/>
      <c r="I50" s="152"/>
      <c r="J50" s="152"/>
      <c r="K50" s="152"/>
      <c r="L50" s="152"/>
      <c r="M50" s="176" t="s">
        <v>348</v>
      </c>
      <c r="N50" s="177"/>
      <c r="O50" s="177"/>
      <c r="P50" s="178"/>
      <c r="Q50" s="179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1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1"/>
    </row>
    <row r="51" spans="2:45" ht="21" customHeight="1" x14ac:dyDescent="0.3">
      <c r="B51" s="153" t="s">
        <v>156</v>
      </c>
      <c r="C51" s="154"/>
      <c r="D51" s="154"/>
      <c r="E51" s="155"/>
      <c r="F51" s="152"/>
      <c r="G51" s="152"/>
      <c r="H51" s="152"/>
      <c r="I51" s="152"/>
      <c r="J51" s="152"/>
      <c r="K51" s="152"/>
      <c r="L51" s="152"/>
      <c r="M51" s="182" t="s">
        <v>350</v>
      </c>
      <c r="N51" s="183"/>
      <c r="O51" s="183"/>
      <c r="P51" s="184"/>
      <c r="Q51" s="188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9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1"/>
    </row>
    <row r="52" spans="2:45" ht="21" customHeight="1" x14ac:dyDescent="0.3">
      <c r="B52" s="156" t="str">
        <f>IF(HLOOKUP(J46,'공법별 일련번호'!$M$3:$BW$4,2,FALSE)="◎","◎","-")</f>
        <v>-</v>
      </c>
      <c r="C52" s="156"/>
      <c r="D52" s="156"/>
      <c r="E52" s="157"/>
      <c r="F52" s="152"/>
      <c r="G52" s="152"/>
      <c r="H52" s="152"/>
      <c r="I52" s="152"/>
      <c r="J52" s="152"/>
      <c r="K52" s="152"/>
      <c r="L52" s="152"/>
      <c r="M52" s="185"/>
      <c r="N52" s="186"/>
      <c r="O52" s="186"/>
      <c r="P52" s="187"/>
      <c r="Q52" s="191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3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1"/>
    </row>
    <row r="53" spans="2:45" ht="21" customHeight="1" x14ac:dyDescent="0.3">
      <c r="B53" s="144" t="str">
        <f>VLOOKUP(J53,'기술감리 검토사항'!$B$6:$AS$69,5,FALSE)</f>
        <v>보강부재 제작 상세</v>
      </c>
      <c r="C53" s="144"/>
      <c r="D53" s="144"/>
      <c r="E53" s="145"/>
      <c r="F53" s="33" t="s">
        <v>159</v>
      </c>
      <c r="G53" s="33"/>
      <c r="H53" s="33"/>
      <c r="I53" s="33"/>
      <c r="J53" s="33" t="s">
        <v>6</v>
      </c>
      <c r="K53" s="33"/>
      <c r="L53" s="33"/>
      <c r="M53" s="158" t="s">
        <v>349</v>
      </c>
      <c r="N53" s="159"/>
      <c r="O53" s="159"/>
      <c r="P53" s="160"/>
      <c r="Q53" s="167" t="s">
        <v>161</v>
      </c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9"/>
      <c r="AC53" s="150" t="s">
        <v>160</v>
      </c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1"/>
    </row>
    <row r="54" spans="2:45" ht="21" customHeight="1" x14ac:dyDescent="0.3">
      <c r="B54" s="146"/>
      <c r="C54" s="146"/>
      <c r="D54" s="146"/>
      <c r="E54" s="147"/>
      <c r="F54" s="152" t="str">
        <f>VLOOKUP(J53,'기술감리 검토사항'!$B$6:$AS$69,15,FALSE)</f>
        <v>볼트 접합 상세 혹은 철근 정착 및 이음길이 등 제출 확인</v>
      </c>
      <c r="G54" s="152"/>
      <c r="H54" s="152"/>
      <c r="I54" s="152"/>
      <c r="J54" s="152"/>
      <c r="K54" s="152"/>
      <c r="L54" s="152"/>
      <c r="M54" s="161"/>
      <c r="N54" s="162"/>
      <c r="O54" s="162"/>
      <c r="P54" s="163"/>
      <c r="Q54" s="170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2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1"/>
    </row>
    <row r="55" spans="2:45" ht="21" customHeight="1" x14ac:dyDescent="0.3">
      <c r="B55" s="146"/>
      <c r="C55" s="146"/>
      <c r="D55" s="146"/>
      <c r="E55" s="147"/>
      <c r="F55" s="152"/>
      <c r="G55" s="152"/>
      <c r="H55" s="152"/>
      <c r="I55" s="152"/>
      <c r="J55" s="152"/>
      <c r="K55" s="152"/>
      <c r="L55" s="152"/>
      <c r="M55" s="161"/>
      <c r="N55" s="162"/>
      <c r="O55" s="162"/>
      <c r="P55" s="163"/>
      <c r="Q55" s="170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2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1"/>
    </row>
    <row r="56" spans="2:45" ht="21" customHeight="1" x14ac:dyDescent="0.3">
      <c r="B56" s="146"/>
      <c r="C56" s="146"/>
      <c r="D56" s="146"/>
      <c r="E56" s="147"/>
      <c r="F56" s="152"/>
      <c r="G56" s="152"/>
      <c r="H56" s="152"/>
      <c r="I56" s="152"/>
      <c r="J56" s="152"/>
      <c r="K56" s="152"/>
      <c r="L56" s="152"/>
      <c r="M56" s="164"/>
      <c r="N56" s="165"/>
      <c r="O56" s="165"/>
      <c r="P56" s="166"/>
      <c r="Q56" s="173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5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1"/>
    </row>
    <row r="57" spans="2:45" ht="21" customHeight="1" x14ac:dyDescent="0.3">
      <c r="B57" s="148"/>
      <c r="C57" s="148"/>
      <c r="D57" s="148"/>
      <c r="E57" s="149"/>
      <c r="F57" s="152"/>
      <c r="G57" s="152"/>
      <c r="H57" s="152"/>
      <c r="I57" s="152"/>
      <c r="J57" s="152"/>
      <c r="K57" s="152"/>
      <c r="L57" s="152"/>
      <c r="M57" s="176" t="s">
        <v>348</v>
      </c>
      <c r="N57" s="177"/>
      <c r="O57" s="177"/>
      <c r="P57" s="178"/>
      <c r="Q57" s="179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1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1"/>
    </row>
    <row r="58" spans="2:45" ht="21" customHeight="1" x14ac:dyDescent="0.3">
      <c r="B58" s="153" t="s">
        <v>156</v>
      </c>
      <c r="C58" s="154"/>
      <c r="D58" s="154"/>
      <c r="E58" s="155"/>
      <c r="F58" s="152"/>
      <c r="G58" s="152"/>
      <c r="H58" s="152"/>
      <c r="I58" s="152"/>
      <c r="J58" s="152"/>
      <c r="K58" s="152"/>
      <c r="L58" s="152"/>
      <c r="M58" s="182" t="s">
        <v>350</v>
      </c>
      <c r="N58" s="183"/>
      <c r="O58" s="183"/>
      <c r="P58" s="184"/>
      <c r="Q58" s="188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9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1"/>
    </row>
    <row r="59" spans="2:45" ht="21" customHeight="1" x14ac:dyDescent="0.3">
      <c r="B59" s="156" t="str">
        <f>IF(HLOOKUP(J53,'공법별 일련번호'!$M$3:$BW$4,2,FALSE)="◎","◎","-")</f>
        <v>-</v>
      </c>
      <c r="C59" s="156"/>
      <c r="D59" s="156"/>
      <c r="E59" s="157"/>
      <c r="F59" s="152"/>
      <c r="G59" s="152"/>
      <c r="H59" s="152"/>
      <c r="I59" s="152"/>
      <c r="J59" s="152"/>
      <c r="K59" s="152"/>
      <c r="L59" s="152"/>
      <c r="M59" s="185"/>
      <c r="N59" s="186"/>
      <c r="O59" s="186"/>
      <c r="P59" s="187"/>
      <c r="Q59" s="191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3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1"/>
    </row>
    <row r="60" spans="2:45" ht="21" customHeight="1" x14ac:dyDescent="0.3">
      <c r="B60" s="144" t="str">
        <f>VLOOKUP(J60,'기술감리 검토사항'!$B$6:$AS$69,5,FALSE)</f>
        <v>접합부 시공 상세</v>
      </c>
      <c r="C60" s="144"/>
      <c r="D60" s="144"/>
      <c r="E60" s="145"/>
      <c r="F60" s="33" t="s">
        <v>159</v>
      </c>
      <c r="G60" s="33"/>
      <c r="H60" s="33"/>
      <c r="I60" s="33"/>
      <c r="J60" s="33" t="s">
        <v>7</v>
      </c>
      <c r="K60" s="33"/>
      <c r="L60" s="33"/>
      <c r="M60" s="158" t="s">
        <v>349</v>
      </c>
      <c r="N60" s="159"/>
      <c r="O60" s="159"/>
      <c r="P60" s="160"/>
      <c r="Q60" s="167" t="s">
        <v>161</v>
      </c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9"/>
      <c r="AC60" s="150" t="s">
        <v>160</v>
      </c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1"/>
    </row>
    <row r="61" spans="2:45" ht="21" customHeight="1" x14ac:dyDescent="0.3">
      <c r="B61" s="146"/>
      <c r="C61" s="146"/>
      <c r="D61" s="146"/>
      <c r="E61" s="147"/>
      <c r="F61" s="152" t="str">
        <f>VLOOKUP(J60,'기술감리 검토사항'!$B$6:$AS$69,15,FALSE)</f>
        <v>앵커(규격 및 간격, 삽입깊이), 부속철물(규격 및 사이즈, 배치간격), 접합부 계면처리 등 명기 여부 확인</v>
      </c>
      <c r="G61" s="152"/>
      <c r="H61" s="152"/>
      <c r="I61" s="152"/>
      <c r="J61" s="152"/>
      <c r="K61" s="152"/>
      <c r="L61" s="152"/>
      <c r="M61" s="161"/>
      <c r="N61" s="162"/>
      <c r="O61" s="162"/>
      <c r="P61" s="163"/>
      <c r="Q61" s="170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2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1"/>
    </row>
    <row r="62" spans="2:45" ht="21" customHeight="1" x14ac:dyDescent="0.3">
      <c r="B62" s="146"/>
      <c r="C62" s="146"/>
      <c r="D62" s="146"/>
      <c r="E62" s="147"/>
      <c r="F62" s="152"/>
      <c r="G62" s="152"/>
      <c r="H62" s="152"/>
      <c r="I62" s="152"/>
      <c r="J62" s="152"/>
      <c r="K62" s="152"/>
      <c r="L62" s="152"/>
      <c r="M62" s="161"/>
      <c r="N62" s="162"/>
      <c r="O62" s="162"/>
      <c r="P62" s="163"/>
      <c r="Q62" s="170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2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1"/>
    </row>
    <row r="63" spans="2:45" ht="21" customHeight="1" x14ac:dyDescent="0.3">
      <c r="B63" s="146"/>
      <c r="C63" s="146"/>
      <c r="D63" s="146"/>
      <c r="E63" s="147"/>
      <c r="F63" s="152"/>
      <c r="G63" s="152"/>
      <c r="H63" s="152"/>
      <c r="I63" s="152"/>
      <c r="J63" s="152"/>
      <c r="K63" s="152"/>
      <c r="L63" s="152"/>
      <c r="M63" s="164"/>
      <c r="N63" s="165"/>
      <c r="O63" s="165"/>
      <c r="P63" s="166"/>
      <c r="Q63" s="173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5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1"/>
    </row>
    <row r="64" spans="2:45" ht="21" customHeight="1" x14ac:dyDescent="0.3">
      <c r="B64" s="148"/>
      <c r="C64" s="148"/>
      <c r="D64" s="148"/>
      <c r="E64" s="149"/>
      <c r="F64" s="152"/>
      <c r="G64" s="152"/>
      <c r="H64" s="152"/>
      <c r="I64" s="152"/>
      <c r="J64" s="152"/>
      <c r="K64" s="152"/>
      <c r="L64" s="152"/>
      <c r="M64" s="176" t="s">
        <v>348</v>
      </c>
      <c r="N64" s="177"/>
      <c r="O64" s="177"/>
      <c r="P64" s="178"/>
      <c r="Q64" s="179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1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1"/>
    </row>
    <row r="65" spans="2:45" ht="21" customHeight="1" x14ac:dyDescent="0.3">
      <c r="B65" s="153" t="s">
        <v>156</v>
      </c>
      <c r="C65" s="154"/>
      <c r="D65" s="154"/>
      <c r="E65" s="155"/>
      <c r="F65" s="152"/>
      <c r="G65" s="152"/>
      <c r="H65" s="152"/>
      <c r="I65" s="152"/>
      <c r="J65" s="152"/>
      <c r="K65" s="152"/>
      <c r="L65" s="152"/>
      <c r="M65" s="182" t="s">
        <v>350</v>
      </c>
      <c r="N65" s="183"/>
      <c r="O65" s="183"/>
      <c r="P65" s="184"/>
      <c r="Q65" s="188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9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1"/>
    </row>
    <row r="66" spans="2:45" ht="21" customHeight="1" x14ac:dyDescent="0.3">
      <c r="B66" s="156" t="str">
        <f>IF(HLOOKUP(J60,'공법별 일련번호'!$M$3:$BW$4,2,FALSE)="◎","◎","-")</f>
        <v>-</v>
      </c>
      <c r="C66" s="156"/>
      <c r="D66" s="156"/>
      <c r="E66" s="157"/>
      <c r="F66" s="152"/>
      <c r="G66" s="152"/>
      <c r="H66" s="152"/>
      <c r="I66" s="152"/>
      <c r="J66" s="152"/>
      <c r="K66" s="152"/>
      <c r="L66" s="152"/>
      <c r="M66" s="185"/>
      <c r="N66" s="186"/>
      <c r="O66" s="186"/>
      <c r="P66" s="187"/>
      <c r="Q66" s="191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3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1"/>
    </row>
    <row r="67" spans="2:45" ht="21" customHeight="1" x14ac:dyDescent="0.3">
      <c r="B67" s="144" t="str">
        <f>VLOOKUP(J67,'기술감리 검토사항'!$B$6:$AS$69,5,FALSE)</f>
        <v>현장방문 시점 확인</v>
      </c>
      <c r="C67" s="144"/>
      <c r="D67" s="144"/>
      <c r="E67" s="145"/>
      <c r="F67" s="33" t="s">
        <v>159</v>
      </c>
      <c r="G67" s="33"/>
      <c r="H67" s="33"/>
      <c r="I67" s="33"/>
      <c r="J67" s="33" t="s">
        <v>343</v>
      </c>
      <c r="K67" s="33"/>
      <c r="L67" s="33"/>
      <c r="M67" s="158" t="s">
        <v>349</v>
      </c>
      <c r="N67" s="159"/>
      <c r="O67" s="159"/>
      <c r="P67" s="160"/>
      <c r="Q67" s="167" t="s">
        <v>161</v>
      </c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9"/>
      <c r="AC67" s="150" t="s">
        <v>160</v>
      </c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1"/>
    </row>
    <row r="68" spans="2:45" ht="21" customHeight="1" x14ac:dyDescent="0.3">
      <c r="B68" s="146"/>
      <c r="C68" s="146"/>
      <c r="D68" s="146"/>
      <c r="E68" s="147"/>
      <c r="F68" s="152" t="str">
        <f>VLOOKUP(J67,'기술감리 검토사항'!$B$6:$AS$69,15,FALSE)</f>
        <v>공사착공 전 필수확인점을 고려하여 현장방문시점을 발주처 및 시공사와 협의</v>
      </c>
      <c r="G68" s="152"/>
      <c r="H68" s="152"/>
      <c r="I68" s="152"/>
      <c r="J68" s="152"/>
      <c r="K68" s="152"/>
      <c r="L68" s="152"/>
      <c r="M68" s="161"/>
      <c r="N68" s="162"/>
      <c r="O68" s="162"/>
      <c r="P68" s="163"/>
      <c r="Q68" s="170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2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1"/>
    </row>
    <row r="69" spans="2:45" ht="21" customHeight="1" x14ac:dyDescent="0.3">
      <c r="B69" s="146"/>
      <c r="C69" s="146"/>
      <c r="D69" s="146"/>
      <c r="E69" s="147"/>
      <c r="F69" s="152"/>
      <c r="G69" s="152"/>
      <c r="H69" s="152"/>
      <c r="I69" s="152"/>
      <c r="J69" s="152"/>
      <c r="K69" s="152"/>
      <c r="L69" s="152"/>
      <c r="M69" s="161"/>
      <c r="N69" s="162"/>
      <c r="O69" s="162"/>
      <c r="P69" s="163"/>
      <c r="Q69" s="170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2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1"/>
    </row>
    <row r="70" spans="2:45" ht="21" customHeight="1" x14ac:dyDescent="0.3">
      <c r="B70" s="146"/>
      <c r="C70" s="146"/>
      <c r="D70" s="146"/>
      <c r="E70" s="147"/>
      <c r="F70" s="152"/>
      <c r="G70" s="152"/>
      <c r="H70" s="152"/>
      <c r="I70" s="152"/>
      <c r="J70" s="152"/>
      <c r="K70" s="152"/>
      <c r="L70" s="152"/>
      <c r="M70" s="164"/>
      <c r="N70" s="165"/>
      <c r="O70" s="165"/>
      <c r="P70" s="166"/>
      <c r="Q70" s="173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5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1"/>
    </row>
    <row r="71" spans="2:45" ht="21" customHeight="1" x14ac:dyDescent="0.3">
      <c r="B71" s="148"/>
      <c r="C71" s="148"/>
      <c r="D71" s="148"/>
      <c r="E71" s="149"/>
      <c r="F71" s="152"/>
      <c r="G71" s="152"/>
      <c r="H71" s="152"/>
      <c r="I71" s="152"/>
      <c r="J71" s="152"/>
      <c r="K71" s="152"/>
      <c r="L71" s="152"/>
      <c r="M71" s="176" t="s">
        <v>348</v>
      </c>
      <c r="N71" s="177"/>
      <c r="O71" s="177"/>
      <c r="P71" s="178"/>
      <c r="Q71" s="179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1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1"/>
    </row>
    <row r="72" spans="2:45" ht="21" customHeight="1" x14ac:dyDescent="0.3">
      <c r="B72" s="153" t="s">
        <v>156</v>
      </c>
      <c r="C72" s="154"/>
      <c r="D72" s="154"/>
      <c r="E72" s="155"/>
      <c r="F72" s="152"/>
      <c r="G72" s="152"/>
      <c r="H72" s="152"/>
      <c r="I72" s="152"/>
      <c r="J72" s="152"/>
      <c r="K72" s="152"/>
      <c r="L72" s="152"/>
      <c r="M72" s="182" t="s">
        <v>350</v>
      </c>
      <c r="N72" s="183"/>
      <c r="O72" s="183"/>
      <c r="P72" s="184"/>
      <c r="Q72" s="188"/>
      <c r="R72" s="189"/>
      <c r="S72" s="189"/>
      <c r="T72" s="189"/>
      <c r="U72" s="189"/>
      <c r="V72" s="189"/>
      <c r="W72" s="189"/>
      <c r="X72" s="189"/>
      <c r="Y72" s="189"/>
      <c r="Z72" s="189"/>
      <c r="AA72" s="189"/>
      <c r="AB72" s="19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1"/>
    </row>
    <row r="73" spans="2:45" ht="21" customHeight="1" x14ac:dyDescent="0.3">
      <c r="B73" s="156" t="str">
        <f>IF(HLOOKUP(J67,'공법별 일련번호'!$M$3:$BW$4,2,FALSE)="◎","◎","-")</f>
        <v>◎</v>
      </c>
      <c r="C73" s="156"/>
      <c r="D73" s="156"/>
      <c r="E73" s="157"/>
      <c r="F73" s="152"/>
      <c r="G73" s="152"/>
      <c r="H73" s="152"/>
      <c r="I73" s="152"/>
      <c r="J73" s="152"/>
      <c r="K73" s="152"/>
      <c r="L73" s="152"/>
      <c r="M73" s="185"/>
      <c r="N73" s="186"/>
      <c r="O73" s="186"/>
      <c r="P73" s="187"/>
      <c r="Q73" s="191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3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1"/>
    </row>
    <row r="74" spans="2:45" ht="21" customHeight="1" x14ac:dyDescent="0.3">
      <c r="B74" s="144" t="str">
        <f>VLOOKUP(J74,'기술감리 검토사항'!$B$6:$AS$69,5,FALSE)</f>
        <v>토공사</v>
      </c>
      <c r="C74" s="144"/>
      <c r="D74" s="144"/>
      <c r="E74" s="145"/>
      <c r="F74" s="33" t="s">
        <v>159</v>
      </c>
      <c r="G74" s="33"/>
      <c r="H74" s="33"/>
      <c r="I74" s="33"/>
      <c r="J74" s="33" t="s">
        <v>10</v>
      </c>
      <c r="K74" s="33"/>
      <c r="L74" s="33"/>
      <c r="M74" s="158" t="s">
        <v>349</v>
      </c>
      <c r="N74" s="159"/>
      <c r="O74" s="159"/>
      <c r="P74" s="160"/>
      <c r="Q74" s="167" t="s">
        <v>161</v>
      </c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9"/>
      <c r="AC74" s="150" t="s">
        <v>160</v>
      </c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1"/>
    </row>
    <row r="75" spans="2:45" ht="21" customHeight="1" x14ac:dyDescent="0.3">
      <c r="B75" s="146"/>
      <c r="C75" s="146"/>
      <c r="D75" s="146"/>
      <c r="E75" s="147"/>
      <c r="F75" s="152" t="str">
        <f>VLOOKUP(J74,'기술감리 검토사항'!$B$6:$AS$69,15,FALSE)</f>
        <v>기초콘크리트의 신설/확장/연결 시 설계도면과 동일하게 시공 가능한지 확인
 ex) 마이크로파일 위치, 기초콘크리트의 직경 및 두께 등 확인</v>
      </c>
      <c r="G75" s="152"/>
      <c r="H75" s="152"/>
      <c r="I75" s="152"/>
      <c r="J75" s="152"/>
      <c r="K75" s="152"/>
      <c r="L75" s="152"/>
      <c r="M75" s="161"/>
      <c r="N75" s="162"/>
      <c r="O75" s="162"/>
      <c r="P75" s="163"/>
      <c r="Q75" s="170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2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1"/>
    </row>
    <row r="76" spans="2:45" ht="21" customHeight="1" x14ac:dyDescent="0.3">
      <c r="B76" s="146"/>
      <c r="C76" s="146"/>
      <c r="D76" s="146"/>
      <c r="E76" s="147"/>
      <c r="F76" s="152"/>
      <c r="G76" s="152"/>
      <c r="H76" s="152"/>
      <c r="I76" s="152"/>
      <c r="J76" s="152"/>
      <c r="K76" s="152"/>
      <c r="L76" s="152"/>
      <c r="M76" s="161"/>
      <c r="N76" s="162"/>
      <c r="O76" s="162"/>
      <c r="P76" s="163"/>
      <c r="Q76" s="170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2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1"/>
    </row>
    <row r="77" spans="2:45" ht="21" customHeight="1" x14ac:dyDescent="0.3">
      <c r="B77" s="146"/>
      <c r="C77" s="146"/>
      <c r="D77" s="146"/>
      <c r="E77" s="147"/>
      <c r="F77" s="152"/>
      <c r="G77" s="152"/>
      <c r="H77" s="152"/>
      <c r="I77" s="152"/>
      <c r="J77" s="152"/>
      <c r="K77" s="152"/>
      <c r="L77" s="152"/>
      <c r="M77" s="164"/>
      <c r="N77" s="165"/>
      <c r="O77" s="165"/>
      <c r="P77" s="166"/>
      <c r="Q77" s="173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5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1"/>
    </row>
    <row r="78" spans="2:45" ht="21" customHeight="1" x14ac:dyDescent="0.3">
      <c r="B78" s="148"/>
      <c r="C78" s="148"/>
      <c r="D78" s="148"/>
      <c r="E78" s="149"/>
      <c r="F78" s="152"/>
      <c r="G78" s="152"/>
      <c r="H78" s="152"/>
      <c r="I78" s="152"/>
      <c r="J78" s="152"/>
      <c r="K78" s="152"/>
      <c r="L78" s="152"/>
      <c r="M78" s="176" t="s">
        <v>348</v>
      </c>
      <c r="N78" s="177"/>
      <c r="O78" s="177"/>
      <c r="P78" s="178"/>
      <c r="Q78" s="179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1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1"/>
    </row>
    <row r="79" spans="2:45" ht="21" customHeight="1" x14ac:dyDescent="0.3">
      <c r="B79" s="153" t="s">
        <v>156</v>
      </c>
      <c r="C79" s="154"/>
      <c r="D79" s="154"/>
      <c r="E79" s="155"/>
      <c r="F79" s="152"/>
      <c r="G79" s="152"/>
      <c r="H79" s="152"/>
      <c r="I79" s="152"/>
      <c r="J79" s="152"/>
      <c r="K79" s="152"/>
      <c r="L79" s="152"/>
      <c r="M79" s="182" t="s">
        <v>350</v>
      </c>
      <c r="N79" s="183"/>
      <c r="O79" s="183"/>
      <c r="P79" s="184"/>
      <c r="Q79" s="188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9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1"/>
    </row>
    <row r="80" spans="2:45" ht="21" customHeight="1" x14ac:dyDescent="0.3">
      <c r="B80" s="156" t="str">
        <f>IF(HLOOKUP(J74,'공법별 일련번호'!$M$3:$BW$4,2,FALSE)="◎","◎","-")</f>
        <v>-</v>
      </c>
      <c r="C80" s="156"/>
      <c r="D80" s="156"/>
      <c r="E80" s="157"/>
      <c r="F80" s="152"/>
      <c r="G80" s="152"/>
      <c r="H80" s="152"/>
      <c r="I80" s="152"/>
      <c r="J80" s="152"/>
      <c r="K80" s="152"/>
      <c r="L80" s="152"/>
      <c r="M80" s="185"/>
      <c r="N80" s="186"/>
      <c r="O80" s="186"/>
      <c r="P80" s="187"/>
      <c r="Q80" s="191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3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1"/>
    </row>
    <row r="81" spans="2:45" ht="21" customHeight="1" x14ac:dyDescent="0.3">
      <c r="B81" s="144" t="str">
        <f>VLOOKUP(J81,'기술감리 검토사항'!$B$6:$AS$69,5,FALSE)</f>
        <v>마이크로파일</v>
      </c>
      <c r="C81" s="144"/>
      <c r="D81" s="144"/>
      <c r="E81" s="145"/>
      <c r="F81" s="33" t="s">
        <v>159</v>
      </c>
      <c r="G81" s="33"/>
      <c r="H81" s="33"/>
      <c r="I81" s="33"/>
      <c r="J81" s="33" t="s">
        <v>28</v>
      </c>
      <c r="K81" s="33"/>
      <c r="L81" s="33"/>
      <c r="M81" s="158" t="s">
        <v>349</v>
      </c>
      <c r="N81" s="159"/>
      <c r="O81" s="159"/>
      <c r="P81" s="160"/>
      <c r="Q81" s="167" t="s">
        <v>161</v>
      </c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9"/>
      <c r="AC81" s="150" t="s">
        <v>160</v>
      </c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1"/>
    </row>
    <row r="82" spans="2:45" ht="21" customHeight="1" x14ac:dyDescent="0.3">
      <c r="B82" s="146"/>
      <c r="C82" s="146"/>
      <c r="D82" s="146"/>
      <c r="E82" s="147"/>
      <c r="F82" s="152" t="str">
        <f>VLOOKUP(J81,'기술감리 검토사항'!$B$6:$AS$69,15,FALSE)</f>
        <v>천공 위치가 설계도서와 동일하게 시공되었는지 확인</v>
      </c>
      <c r="G82" s="152"/>
      <c r="H82" s="152"/>
      <c r="I82" s="152"/>
      <c r="J82" s="152"/>
      <c r="K82" s="152"/>
      <c r="L82" s="152"/>
      <c r="M82" s="161"/>
      <c r="N82" s="162"/>
      <c r="O82" s="162"/>
      <c r="P82" s="163"/>
      <c r="Q82" s="170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2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1"/>
    </row>
    <row r="83" spans="2:45" ht="21" customHeight="1" x14ac:dyDescent="0.3">
      <c r="B83" s="146"/>
      <c r="C83" s="146"/>
      <c r="D83" s="146"/>
      <c r="E83" s="147"/>
      <c r="F83" s="152"/>
      <c r="G83" s="152"/>
      <c r="H83" s="152"/>
      <c r="I83" s="152"/>
      <c r="J83" s="152"/>
      <c r="K83" s="152"/>
      <c r="L83" s="152"/>
      <c r="M83" s="161"/>
      <c r="N83" s="162"/>
      <c r="O83" s="162"/>
      <c r="P83" s="163"/>
      <c r="Q83" s="170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2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1"/>
    </row>
    <row r="84" spans="2:45" ht="21" customHeight="1" x14ac:dyDescent="0.3">
      <c r="B84" s="146"/>
      <c r="C84" s="146"/>
      <c r="D84" s="146"/>
      <c r="E84" s="147"/>
      <c r="F84" s="152"/>
      <c r="G84" s="152"/>
      <c r="H84" s="152"/>
      <c r="I84" s="152"/>
      <c r="J84" s="152"/>
      <c r="K84" s="152"/>
      <c r="L84" s="152"/>
      <c r="M84" s="164"/>
      <c r="N84" s="165"/>
      <c r="O84" s="165"/>
      <c r="P84" s="166"/>
      <c r="Q84" s="173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5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1"/>
    </row>
    <row r="85" spans="2:45" ht="21" customHeight="1" x14ac:dyDescent="0.3">
      <c r="B85" s="148"/>
      <c r="C85" s="148"/>
      <c r="D85" s="148"/>
      <c r="E85" s="149"/>
      <c r="F85" s="152"/>
      <c r="G85" s="152"/>
      <c r="H85" s="152"/>
      <c r="I85" s="152"/>
      <c r="J85" s="152"/>
      <c r="K85" s="152"/>
      <c r="L85" s="152"/>
      <c r="M85" s="176" t="s">
        <v>348</v>
      </c>
      <c r="N85" s="177"/>
      <c r="O85" s="177"/>
      <c r="P85" s="178"/>
      <c r="Q85" s="179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1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1"/>
    </row>
    <row r="86" spans="2:45" ht="21" customHeight="1" x14ac:dyDescent="0.3">
      <c r="B86" s="153" t="s">
        <v>156</v>
      </c>
      <c r="C86" s="154"/>
      <c r="D86" s="154"/>
      <c r="E86" s="155"/>
      <c r="F86" s="152"/>
      <c r="G86" s="152"/>
      <c r="H86" s="152"/>
      <c r="I86" s="152"/>
      <c r="J86" s="152"/>
      <c r="K86" s="152"/>
      <c r="L86" s="152"/>
      <c r="M86" s="182" t="s">
        <v>350</v>
      </c>
      <c r="N86" s="183"/>
      <c r="O86" s="183"/>
      <c r="P86" s="184"/>
      <c r="Q86" s="188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9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1"/>
    </row>
    <row r="87" spans="2:45" ht="21" customHeight="1" x14ac:dyDescent="0.3">
      <c r="B87" s="156" t="str">
        <f>IF(HLOOKUP(J81,'공법별 일련번호'!$M$3:$BW$4,2,FALSE)="◎","◎","-")</f>
        <v>◎</v>
      </c>
      <c r="C87" s="156"/>
      <c r="D87" s="156"/>
      <c r="E87" s="157"/>
      <c r="F87" s="152"/>
      <c r="G87" s="152"/>
      <c r="H87" s="152"/>
      <c r="I87" s="152"/>
      <c r="J87" s="152"/>
      <c r="K87" s="152"/>
      <c r="L87" s="152"/>
      <c r="M87" s="185"/>
      <c r="N87" s="186"/>
      <c r="O87" s="186"/>
      <c r="P87" s="187"/>
      <c r="Q87" s="191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3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1"/>
    </row>
    <row r="88" spans="2:45" ht="21" customHeight="1" x14ac:dyDescent="0.3">
      <c r="B88" s="144" t="str">
        <f>VLOOKUP(J88,'기술감리 검토사항'!$B$6:$AS$69,5,FALSE)</f>
        <v>마이크로파일</v>
      </c>
      <c r="C88" s="144"/>
      <c r="D88" s="144"/>
      <c r="E88" s="145"/>
      <c r="F88" s="33" t="s">
        <v>159</v>
      </c>
      <c r="G88" s="33"/>
      <c r="H88" s="33"/>
      <c r="I88" s="33"/>
      <c r="J88" s="33" t="s">
        <v>186</v>
      </c>
      <c r="K88" s="33"/>
      <c r="L88" s="33"/>
      <c r="M88" s="158" t="s">
        <v>349</v>
      </c>
      <c r="N88" s="159"/>
      <c r="O88" s="159"/>
      <c r="P88" s="160"/>
      <c r="Q88" s="167" t="s">
        <v>161</v>
      </c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9"/>
      <c r="AC88" s="150" t="s">
        <v>160</v>
      </c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1"/>
    </row>
    <row r="89" spans="2:45" ht="21" customHeight="1" x14ac:dyDescent="0.3">
      <c r="B89" s="146"/>
      <c r="C89" s="146"/>
      <c r="D89" s="146"/>
      <c r="E89" s="147"/>
      <c r="F89" s="152" t="str">
        <f>VLOOKUP(J88,'기술감리 검토사항'!$B$6:$AS$69,15,FALSE)</f>
        <v>천공 깊이 확인(마이크로파일 삽입 길이 확인)</v>
      </c>
      <c r="G89" s="152"/>
      <c r="H89" s="152"/>
      <c r="I89" s="152"/>
      <c r="J89" s="152"/>
      <c r="K89" s="152"/>
      <c r="L89" s="152"/>
      <c r="M89" s="161"/>
      <c r="N89" s="162"/>
      <c r="O89" s="162"/>
      <c r="P89" s="163"/>
      <c r="Q89" s="170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2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1"/>
    </row>
    <row r="90" spans="2:45" ht="21" customHeight="1" x14ac:dyDescent="0.3">
      <c r="B90" s="146"/>
      <c r="C90" s="146"/>
      <c r="D90" s="146"/>
      <c r="E90" s="147"/>
      <c r="F90" s="152"/>
      <c r="G90" s="152"/>
      <c r="H90" s="152"/>
      <c r="I90" s="152"/>
      <c r="J90" s="152"/>
      <c r="K90" s="152"/>
      <c r="L90" s="152"/>
      <c r="M90" s="161"/>
      <c r="N90" s="162"/>
      <c r="O90" s="162"/>
      <c r="P90" s="163"/>
      <c r="Q90" s="170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2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1"/>
    </row>
    <row r="91" spans="2:45" ht="21" customHeight="1" x14ac:dyDescent="0.3">
      <c r="B91" s="146"/>
      <c r="C91" s="146"/>
      <c r="D91" s="146"/>
      <c r="E91" s="147"/>
      <c r="F91" s="152"/>
      <c r="G91" s="152"/>
      <c r="H91" s="152"/>
      <c r="I91" s="152"/>
      <c r="J91" s="152"/>
      <c r="K91" s="152"/>
      <c r="L91" s="152"/>
      <c r="M91" s="164"/>
      <c r="N91" s="165"/>
      <c r="O91" s="165"/>
      <c r="P91" s="166"/>
      <c r="Q91" s="173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5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1"/>
    </row>
    <row r="92" spans="2:45" ht="21" customHeight="1" x14ac:dyDescent="0.3">
      <c r="B92" s="148"/>
      <c r="C92" s="148"/>
      <c r="D92" s="148"/>
      <c r="E92" s="149"/>
      <c r="F92" s="152"/>
      <c r="G92" s="152"/>
      <c r="H92" s="152"/>
      <c r="I92" s="152"/>
      <c r="J92" s="152"/>
      <c r="K92" s="152"/>
      <c r="L92" s="152"/>
      <c r="M92" s="176" t="s">
        <v>348</v>
      </c>
      <c r="N92" s="177"/>
      <c r="O92" s="177"/>
      <c r="P92" s="178"/>
      <c r="Q92" s="179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1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1"/>
    </row>
    <row r="93" spans="2:45" ht="21" customHeight="1" x14ac:dyDescent="0.3">
      <c r="B93" s="153" t="s">
        <v>156</v>
      </c>
      <c r="C93" s="154"/>
      <c r="D93" s="154"/>
      <c r="E93" s="155"/>
      <c r="F93" s="152"/>
      <c r="G93" s="152"/>
      <c r="H93" s="152"/>
      <c r="I93" s="152"/>
      <c r="J93" s="152"/>
      <c r="K93" s="152"/>
      <c r="L93" s="152"/>
      <c r="M93" s="182" t="s">
        <v>350</v>
      </c>
      <c r="N93" s="183"/>
      <c r="O93" s="183"/>
      <c r="P93" s="184"/>
      <c r="Q93" s="188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9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1"/>
    </row>
    <row r="94" spans="2:45" ht="21" customHeight="1" x14ac:dyDescent="0.3">
      <c r="B94" s="156" t="str">
        <f>IF(HLOOKUP(J88,'공법별 일련번호'!$M$3:$BW$4,2,FALSE)="◎","◎","-")</f>
        <v>-</v>
      </c>
      <c r="C94" s="156"/>
      <c r="D94" s="156"/>
      <c r="E94" s="157"/>
      <c r="F94" s="152"/>
      <c r="G94" s="152"/>
      <c r="H94" s="152"/>
      <c r="I94" s="152"/>
      <c r="J94" s="152"/>
      <c r="K94" s="152"/>
      <c r="L94" s="152"/>
      <c r="M94" s="185"/>
      <c r="N94" s="186"/>
      <c r="O94" s="186"/>
      <c r="P94" s="187"/>
      <c r="Q94" s="191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3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1"/>
    </row>
    <row r="95" spans="2:45" ht="21" customHeight="1" x14ac:dyDescent="0.3">
      <c r="B95" s="144" t="str">
        <f>VLOOKUP(J95,'기술감리 검토사항'!$B$6:$AS$69,5,FALSE)</f>
        <v>마이크로파일</v>
      </c>
      <c r="C95" s="144"/>
      <c r="D95" s="144"/>
      <c r="E95" s="145"/>
      <c r="F95" s="33" t="s">
        <v>159</v>
      </c>
      <c r="G95" s="33"/>
      <c r="H95" s="33"/>
      <c r="I95" s="33"/>
      <c r="J95" s="33" t="s">
        <v>187</v>
      </c>
      <c r="K95" s="33"/>
      <c r="L95" s="33"/>
      <c r="M95" s="158" t="s">
        <v>349</v>
      </c>
      <c r="N95" s="159"/>
      <c r="O95" s="159"/>
      <c r="P95" s="160"/>
      <c r="Q95" s="167" t="s">
        <v>161</v>
      </c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9"/>
      <c r="AC95" s="150" t="s">
        <v>160</v>
      </c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1"/>
    </row>
    <row r="96" spans="2:45" ht="21" customHeight="1" x14ac:dyDescent="0.3">
      <c r="B96" s="146"/>
      <c r="C96" s="146"/>
      <c r="D96" s="146"/>
      <c r="E96" s="147"/>
      <c r="F96" s="152" t="str">
        <f>VLOOKUP(J95,'기술감리 검토사항'!$B$6:$AS$69,15,FALSE)</f>
        <v>인발재하시험을 통한 파일 지지력 확인. 설계지지력 이상 확보 확인</v>
      </c>
      <c r="G96" s="152"/>
      <c r="H96" s="152"/>
      <c r="I96" s="152"/>
      <c r="J96" s="152"/>
      <c r="K96" s="152"/>
      <c r="L96" s="152"/>
      <c r="M96" s="161"/>
      <c r="N96" s="162"/>
      <c r="O96" s="162"/>
      <c r="P96" s="163"/>
      <c r="Q96" s="170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2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1"/>
    </row>
    <row r="97" spans="2:45" ht="21" customHeight="1" x14ac:dyDescent="0.3">
      <c r="B97" s="146"/>
      <c r="C97" s="146"/>
      <c r="D97" s="146"/>
      <c r="E97" s="147"/>
      <c r="F97" s="152"/>
      <c r="G97" s="152"/>
      <c r="H97" s="152"/>
      <c r="I97" s="152"/>
      <c r="J97" s="152"/>
      <c r="K97" s="152"/>
      <c r="L97" s="152"/>
      <c r="M97" s="161"/>
      <c r="N97" s="162"/>
      <c r="O97" s="162"/>
      <c r="P97" s="163"/>
      <c r="Q97" s="170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2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1"/>
    </row>
    <row r="98" spans="2:45" ht="21" customHeight="1" x14ac:dyDescent="0.3">
      <c r="B98" s="146"/>
      <c r="C98" s="146"/>
      <c r="D98" s="146"/>
      <c r="E98" s="147"/>
      <c r="F98" s="152"/>
      <c r="G98" s="152"/>
      <c r="H98" s="152"/>
      <c r="I98" s="152"/>
      <c r="J98" s="152"/>
      <c r="K98" s="152"/>
      <c r="L98" s="152"/>
      <c r="M98" s="164"/>
      <c r="N98" s="165"/>
      <c r="O98" s="165"/>
      <c r="P98" s="166"/>
      <c r="Q98" s="173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5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1"/>
    </row>
    <row r="99" spans="2:45" ht="21" customHeight="1" x14ac:dyDescent="0.3">
      <c r="B99" s="148"/>
      <c r="C99" s="148"/>
      <c r="D99" s="148"/>
      <c r="E99" s="149"/>
      <c r="F99" s="152"/>
      <c r="G99" s="152"/>
      <c r="H99" s="152"/>
      <c r="I99" s="152"/>
      <c r="J99" s="152"/>
      <c r="K99" s="152"/>
      <c r="L99" s="152"/>
      <c r="M99" s="176" t="s">
        <v>348</v>
      </c>
      <c r="N99" s="177"/>
      <c r="O99" s="177"/>
      <c r="P99" s="178"/>
      <c r="Q99" s="179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1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1"/>
    </row>
    <row r="100" spans="2:45" ht="21" customHeight="1" x14ac:dyDescent="0.3">
      <c r="B100" s="153" t="s">
        <v>156</v>
      </c>
      <c r="C100" s="154"/>
      <c r="D100" s="154"/>
      <c r="E100" s="155"/>
      <c r="F100" s="152"/>
      <c r="G100" s="152"/>
      <c r="H100" s="152"/>
      <c r="I100" s="152"/>
      <c r="J100" s="152"/>
      <c r="K100" s="152"/>
      <c r="L100" s="152"/>
      <c r="M100" s="182" t="s">
        <v>350</v>
      </c>
      <c r="N100" s="183"/>
      <c r="O100" s="183"/>
      <c r="P100" s="184"/>
      <c r="Q100" s="188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9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1"/>
    </row>
    <row r="101" spans="2:45" ht="21" customHeight="1" x14ac:dyDescent="0.3">
      <c r="B101" s="156" t="str">
        <f>IF(HLOOKUP(J95,'공법별 일련번호'!$M$3:$BW$4,2,FALSE)="◎","◎","-")</f>
        <v>-</v>
      </c>
      <c r="C101" s="156"/>
      <c r="D101" s="156"/>
      <c r="E101" s="157"/>
      <c r="F101" s="152"/>
      <c r="G101" s="152"/>
      <c r="H101" s="152"/>
      <c r="I101" s="152"/>
      <c r="J101" s="152"/>
      <c r="K101" s="152"/>
      <c r="L101" s="152"/>
      <c r="M101" s="185"/>
      <c r="N101" s="186"/>
      <c r="O101" s="186"/>
      <c r="P101" s="187"/>
      <c r="Q101" s="191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3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1"/>
    </row>
    <row r="102" spans="2:45" ht="21" customHeight="1" x14ac:dyDescent="0.3">
      <c r="B102" s="144" t="str">
        <f>VLOOKUP(J102,'기술감리 검토사항'!$B$6:$AS$69,5,FALSE)</f>
        <v>마이크로파일</v>
      </c>
      <c r="C102" s="144"/>
      <c r="D102" s="144"/>
      <c r="E102" s="145"/>
      <c r="F102" s="33" t="s">
        <v>159</v>
      </c>
      <c r="G102" s="33"/>
      <c r="H102" s="33"/>
      <c r="I102" s="33"/>
      <c r="J102" s="33" t="s">
        <v>188</v>
      </c>
      <c r="K102" s="33"/>
      <c r="L102" s="33"/>
      <c r="M102" s="158" t="s">
        <v>349</v>
      </c>
      <c r="N102" s="159"/>
      <c r="O102" s="159"/>
      <c r="P102" s="160"/>
      <c r="Q102" s="167" t="s">
        <v>161</v>
      </c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9"/>
      <c r="AC102" s="150" t="s">
        <v>160</v>
      </c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1"/>
    </row>
    <row r="103" spans="2:45" ht="21" customHeight="1" x14ac:dyDescent="0.3">
      <c r="B103" s="146"/>
      <c r="C103" s="146"/>
      <c r="D103" s="146"/>
      <c r="E103" s="147"/>
      <c r="F103" s="152" t="str">
        <f>VLOOKUP(J102,'기술감리 검토사항'!$B$6:$AS$69,15,FALSE)</f>
        <v>지압판 규격 및 설치 상태 확인</v>
      </c>
      <c r="G103" s="152"/>
      <c r="H103" s="152"/>
      <c r="I103" s="152"/>
      <c r="J103" s="152"/>
      <c r="K103" s="152"/>
      <c r="L103" s="152"/>
      <c r="M103" s="161"/>
      <c r="N103" s="162"/>
      <c r="O103" s="162"/>
      <c r="P103" s="163"/>
      <c r="Q103" s="170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2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1"/>
    </row>
    <row r="104" spans="2:45" ht="21" customHeight="1" x14ac:dyDescent="0.3">
      <c r="B104" s="146"/>
      <c r="C104" s="146"/>
      <c r="D104" s="146"/>
      <c r="E104" s="147"/>
      <c r="F104" s="152"/>
      <c r="G104" s="152"/>
      <c r="H104" s="152"/>
      <c r="I104" s="152"/>
      <c r="J104" s="152"/>
      <c r="K104" s="152"/>
      <c r="L104" s="152"/>
      <c r="M104" s="161"/>
      <c r="N104" s="162"/>
      <c r="O104" s="162"/>
      <c r="P104" s="163"/>
      <c r="Q104" s="170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2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1"/>
    </row>
    <row r="105" spans="2:45" ht="21" customHeight="1" x14ac:dyDescent="0.3">
      <c r="B105" s="146"/>
      <c r="C105" s="146"/>
      <c r="D105" s="146"/>
      <c r="E105" s="147"/>
      <c r="F105" s="152"/>
      <c r="G105" s="152"/>
      <c r="H105" s="152"/>
      <c r="I105" s="152"/>
      <c r="J105" s="152"/>
      <c r="K105" s="152"/>
      <c r="L105" s="152"/>
      <c r="M105" s="164"/>
      <c r="N105" s="165"/>
      <c r="O105" s="165"/>
      <c r="P105" s="166"/>
      <c r="Q105" s="173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5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1"/>
    </row>
    <row r="106" spans="2:45" ht="21" customHeight="1" x14ac:dyDescent="0.3">
      <c r="B106" s="148"/>
      <c r="C106" s="148"/>
      <c r="D106" s="148"/>
      <c r="E106" s="149"/>
      <c r="F106" s="152"/>
      <c r="G106" s="152"/>
      <c r="H106" s="152"/>
      <c r="I106" s="152"/>
      <c r="J106" s="152"/>
      <c r="K106" s="152"/>
      <c r="L106" s="152"/>
      <c r="M106" s="176" t="s">
        <v>348</v>
      </c>
      <c r="N106" s="177"/>
      <c r="O106" s="177"/>
      <c r="P106" s="178"/>
      <c r="Q106" s="179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1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1"/>
    </row>
    <row r="107" spans="2:45" ht="21" customHeight="1" x14ac:dyDescent="0.3">
      <c r="B107" s="153" t="s">
        <v>156</v>
      </c>
      <c r="C107" s="154"/>
      <c r="D107" s="154"/>
      <c r="E107" s="155"/>
      <c r="F107" s="152"/>
      <c r="G107" s="152"/>
      <c r="H107" s="152"/>
      <c r="I107" s="152"/>
      <c r="J107" s="152"/>
      <c r="K107" s="152"/>
      <c r="L107" s="152"/>
      <c r="M107" s="182" t="s">
        <v>350</v>
      </c>
      <c r="N107" s="183"/>
      <c r="O107" s="183"/>
      <c r="P107" s="184"/>
      <c r="Q107" s="188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9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1"/>
    </row>
    <row r="108" spans="2:45" ht="21" customHeight="1" x14ac:dyDescent="0.3">
      <c r="B108" s="156" t="str">
        <f>IF(HLOOKUP(J102,'공법별 일련번호'!$M$3:$BW$4,2,FALSE)="◎","◎","-")</f>
        <v>-</v>
      </c>
      <c r="C108" s="156"/>
      <c r="D108" s="156"/>
      <c r="E108" s="157"/>
      <c r="F108" s="152"/>
      <c r="G108" s="152"/>
      <c r="H108" s="152"/>
      <c r="I108" s="152"/>
      <c r="J108" s="152"/>
      <c r="K108" s="152"/>
      <c r="L108" s="152"/>
      <c r="M108" s="185"/>
      <c r="N108" s="186"/>
      <c r="O108" s="186"/>
      <c r="P108" s="187"/>
      <c r="Q108" s="191"/>
      <c r="R108" s="192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3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1"/>
    </row>
    <row r="109" spans="2:45" ht="21" customHeight="1" x14ac:dyDescent="0.3">
      <c r="B109" s="144" t="str">
        <f>VLOOKUP(J109,'기술감리 검토사항'!$B$6:$AS$69,5,FALSE)</f>
        <v>표면 처리</v>
      </c>
      <c r="C109" s="144"/>
      <c r="D109" s="144"/>
      <c r="E109" s="145"/>
      <c r="F109" s="33" t="s">
        <v>159</v>
      </c>
      <c r="G109" s="33"/>
      <c r="H109" s="33"/>
      <c r="I109" s="33"/>
      <c r="J109" s="33" t="s">
        <v>11</v>
      </c>
      <c r="K109" s="33"/>
      <c r="L109" s="33"/>
      <c r="M109" s="158" t="s">
        <v>349</v>
      </c>
      <c r="N109" s="159"/>
      <c r="O109" s="159"/>
      <c r="P109" s="160"/>
      <c r="Q109" s="167" t="s">
        <v>161</v>
      </c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9"/>
      <c r="AC109" s="150" t="s">
        <v>160</v>
      </c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1"/>
    </row>
    <row r="110" spans="2:45" ht="21" customHeight="1" x14ac:dyDescent="0.3">
      <c r="B110" s="146"/>
      <c r="C110" s="146"/>
      <c r="D110" s="146"/>
      <c r="E110" s="147"/>
      <c r="F110" s="152" t="str">
        <f>VLOOKUP(J109,'기술감리 검토사항'!$B$6:$AS$69,15,FALSE)</f>
        <v>재료분리, 콘크리트 탈락 등 기존 부재 결함 상태 확인</v>
      </c>
      <c r="G110" s="152"/>
      <c r="H110" s="152"/>
      <c r="I110" s="152"/>
      <c r="J110" s="152"/>
      <c r="K110" s="152"/>
      <c r="L110" s="152"/>
      <c r="M110" s="161"/>
      <c r="N110" s="162"/>
      <c r="O110" s="162"/>
      <c r="P110" s="163"/>
      <c r="Q110" s="170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2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1"/>
    </row>
    <row r="111" spans="2:45" ht="21" customHeight="1" x14ac:dyDescent="0.3">
      <c r="B111" s="146"/>
      <c r="C111" s="146"/>
      <c r="D111" s="146"/>
      <c r="E111" s="147"/>
      <c r="F111" s="152"/>
      <c r="G111" s="152"/>
      <c r="H111" s="152"/>
      <c r="I111" s="152"/>
      <c r="J111" s="152"/>
      <c r="K111" s="152"/>
      <c r="L111" s="152"/>
      <c r="M111" s="161"/>
      <c r="N111" s="162"/>
      <c r="O111" s="162"/>
      <c r="P111" s="163"/>
      <c r="Q111" s="170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2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1"/>
    </row>
    <row r="112" spans="2:45" ht="21" customHeight="1" x14ac:dyDescent="0.3">
      <c r="B112" s="146"/>
      <c r="C112" s="146"/>
      <c r="D112" s="146"/>
      <c r="E112" s="147"/>
      <c r="F112" s="152"/>
      <c r="G112" s="152"/>
      <c r="H112" s="152"/>
      <c r="I112" s="152"/>
      <c r="J112" s="152"/>
      <c r="K112" s="152"/>
      <c r="L112" s="152"/>
      <c r="M112" s="164"/>
      <c r="N112" s="165"/>
      <c r="O112" s="165"/>
      <c r="P112" s="166"/>
      <c r="Q112" s="173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5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1"/>
    </row>
    <row r="113" spans="2:45" ht="21" customHeight="1" x14ac:dyDescent="0.3">
      <c r="B113" s="148"/>
      <c r="C113" s="148"/>
      <c r="D113" s="148"/>
      <c r="E113" s="149"/>
      <c r="F113" s="152"/>
      <c r="G113" s="152"/>
      <c r="H113" s="152"/>
      <c r="I113" s="152"/>
      <c r="J113" s="152"/>
      <c r="K113" s="152"/>
      <c r="L113" s="152"/>
      <c r="M113" s="176" t="s">
        <v>348</v>
      </c>
      <c r="N113" s="177"/>
      <c r="O113" s="177"/>
      <c r="P113" s="178"/>
      <c r="Q113" s="179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1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1"/>
    </row>
    <row r="114" spans="2:45" ht="21" customHeight="1" x14ac:dyDescent="0.3">
      <c r="B114" s="153" t="s">
        <v>156</v>
      </c>
      <c r="C114" s="154"/>
      <c r="D114" s="154"/>
      <c r="E114" s="155"/>
      <c r="F114" s="152"/>
      <c r="G114" s="152"/>
      <c r="H114" s="152"/>
      <c r="I114" s="152"/>
      <c r="J114" s="152"/>
      <c r="K114" s="152"/>
      <c r="L114" s="152"/>
      <c r="M114" s="182" t="s">
        <v>350</v>
      </c>
      <c r="N114" s="183"/>
      <c r="O114" s="183"/>
      <c r="P114" s="184"/>
      <c r="Q114" s="188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9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1"/>
    </row>
    <row r="115" spans="2:45" ht="21" customHeight="1" x14ac:dyDescent="0.3">
      <c r="B115" s="156" t="str">
        <f>IF(HLOOKUP(J109,'공법별 일련번호'!$M$3:$BW$4,2,FALSE)="◎","◎","-")</f>
        <v>-</v>
      </c>
      <c r="C115" s="156"/>
      <c r="D115" s="156"/>
      <c r="E115" s="157"/>
      <c r="F115" s="152"/>
      <c r="G115" s="152"/>
      <c r="H115" s="152"/>
      <c r="I115" s="152"/>
      <c r="J115" s="152"/>
      <c r="K115" s="152"/>
      <c r="L115" s="152"/>
      <c r="M115" s="185"/>
      <c r="N115" s="186"/>
      <c r="O115" s="186"/>
      <c r="P115" s="187"/>
      <c r="Q115" s="191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3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1"/>
    </row>
    <row r="116" spans="2:45" ht="21" customHeight="1" x14ac:dyDescent="0.3">
      <c r="B116" s="144" t="str">
        <f>VLOOKUP(J116,'기술감리 검토사항'!$B$6:$AS$69,5,FALSE)</f>
        <v>표면 처리</v>
      </c>
      <c r="C116" s="144"/>
      <c r="D116" s="144"/>
      <c r="E116" s="145"/>
      <c r="F116" s="33" t="s">
        <v>159</v>
      </c>
      <c r="G116" s="33"/>
      <c r="H116" s="33"/>
      <c r="I116" s="33"/>
      <c r="J116" s="33" t="s">
        <v>12</v>
      </c>
      <c r="K116" s="33"/>
      <c r="L116" s="33"/>
      <c r="M116" s="158" t="s">
        <v>349</v>
      </c>
      <c r="N116" s="159"/>
      <c r="O116" s="159"/>
      <c r="P116" s="160"/>
      <c r="Q116" s="167" t="s">
        <v>161</v>
      </c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9"/>
      <c r="AC116" s="150" t="s">
        <v>160</v>
      </c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1"/>
    </row>
    <row r="117" spans="2:45" ht="21" customHeight="1" x14ac:dyDescent="0.3">
      <c r="B117" s="146"/>
      <c r="C117" s="146"/>
      <c r="D117" s="146"/>
      <c r="E117" s="147"/>
      <c r="F117" s="152" t="str">
        <f>VLOOKUP(J116,'기술감리 검토사항'!$B$6:$AS$69,15,FALSE)</f>
        <v>표면의 마감재 및 오염물질 제거 여부 확인</v>
      </c>
      <c r="G117" s="152"/>
      <c r="H117" s="152"/>
      <c r="I117" s="152"/>
      <c r="J117" s="152"/>
      <c r="K117" s="152"/>
      <c r="L117" s="152"/>
      <c r="M117" s="161"/>
      <c r="N117" s="162"/>
      <c r="O117" s="162"/>
      <c r="P117" s="163"/>
      <c r="Q117" s="170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2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1"/>
    </row>
    <row r="118" spans="2:45" ht="21" customHeight="1" x14ac:dyDescent="0.3">
      <c r="B118" s="146"/>
      <c r="C118" s="146"/>
      <c r="D118" s="146"/>
      <c r="E118" s="147"/>
      <c r="F118" s="152"/>
      <c r="G118" s="152"/>
      <c r="H118" s="152"/>
      <c r="I118" s="152"/>
      <c r="J118" s="152"/>
      <c r="K118" s="152"/>
      <c r="L118" s="152"/>
      <c r="M118" s="161"/>
      <c r="N118" s="162"/>
      <c r="O118" s="162"/>
      <c r="P118" s="163"/>
      <c r="Q118" s="170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2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1"/>
    </row>
    <row r="119" spans="2:45" ht="21" customHeight="1" x14ac:dyDescent="0.3">
      <c r="B119" s="146"/>
      <c r="C119" s="146"/>
      <c r="D119" s="146"/>
      <c r="E119" s="147"/>
      <c r="F119" s="152"/>
      <c r="G119" s="152"/>
      <c r="H119" s="152"/>
      <c r="I119" s="152"/>
      <c r="J119" s="152"/>
      <c r="K119" s="152"/>
      <c r="L119" s="152"/>
      <c r="M119" s="164"/>
      <c r="N119" s="165"/>
      <c r="O119" s="165"/>
      <c r="P119" s="166"/>
      <c r="Q119" s="173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5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1"/>
    </row>
    <row r="120" spans="2:45" ht="21" customHeight="1" x14ac:dyDescent="0.3">
      <c r="B120" s="148"/>
      <c r="C120" s="148"/>
      <c r="D120" s="148"/>
      <c r="E120" s="149"/>
      <c r="F120" s="152"/>
      <c r="G120" s="152"/>
      <c r="H120" s="152"/>
      <c r="I120" s="152"/>
      <c r="J120" s="152"/>
      <c r="K120" s="152"/>
      <c r="L120" s="152"/>
      <c r="M120" s="176" t="s">
        <v>348</v>
      </c>
      <c r="N120" s="177"/>
      <c r="O120" s="177"/>
      <c r="P120" s="178"/>
      <c r="Q120" s="179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1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1"/>
    </row>
    <row r="121" spans="2:45" ht="21" customHeight="1" x14ac:dyDescent="0.3">
      <c r="B121" s="153" t="s">
        <v>156</v>
      </c>
      <c r="C121" s="154"/>
      <c r="D121" s="154"/>
      <c r="E121" s="155"/>
      <c r="F121" s="152"/>
      <c r="G121" s="152"/>
      <c r="H121" s="152"/>
      <c r="I121" s="152"/>
      <c r="J121" s="152"/>
      <c r="K121" s="152"/>
      <c r="L121" s="152"/>
      <c r="M121" s="182" t="s">
        <v>350</v>
      </c>
      <c r="N121" s="183"/>
      <c r="O121" s="183"/>
      <c r="P121" s="184"/>
      <c r="Q121" s="188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9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1"/>
    </row>
    <row r="122" spans="2:45" ht="21" customHeight="1" x14ac:dyDescent="0.3">
      <c r="B122" s="156" t="str">
        <f>IF(HLOOKUP(J116,'공법별 일련번호'!$M$3:$BW$4,2,FALSE)="◎","◎","-")</f>
        <v>-</v>
      </c>
      <c r="C122" s="156"/>
      <c r="D122" s="156"/>
      <c r="E122" s="157"/>
      <c r="F122" s="152"/>
      <c r="G122" s="152"/>
      <c r="H122" s="152"/>
      <c r="I122" s="152"/>
      <c r="J122" s="152"/>
      <c r="K122" s="152"/>
      <c r="L122" s="152"/>
      <c r="M122" s="185"/>
      <c r="N122" s="186"/>
      <c r="O122" s="186"/>
      <c r="P122" s="187"/>
      <c r="Q122" s="191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3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1"/>
    </row>
    <row r="123" spans="2:45" ht="21" customHeight="1" x14ac:dyDescent="0.3">
      <c r="B123" s="144" t="str">
        <f>VLOOKUP(J123,'기술감리 검토사항'!$B$6:$AS$69,5,FALSE)</f>
        <v>표면 처리</v>
      </c>
      <c r="C123" s="144"/>
      <c r="D123" s="144"/>
      <c r="E123" s="145"/>
      <c r="F123" s="33" t="s">
        <v>159</v>
      </c>
      <c r="G123" s="33"/>
      <c r="H123" s="33"/>
      <c r="I123" s="33"/>
      <c r="J123" s="33" t="s">
        <v>189</v>
      </c>
      <c r="K123" s="33"/>
      <c r="L123" s="33"/>
      <c r="M123" s="158" t="s">
        <v>349</v>
      </c>
      <c r="N123" s="159"/>
      <c r="O123" s="159"/>
      <c r="P123" s="160"/>
      <c r="Q123" s="167" t="s">
        <v>161</v>
      </c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9"/>
      <c r="AC123" s="150" t="s">
        <v>160</v>
      </c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1"/>
    </row>
    <row r="124" spans="2:45" ht="21" customHeight="1" x14ac:dyDescent="0.3">
      <c r="B124" s="146"/>
      <c r="C124" s="146"/>
      <c r="D124" s="146"/>
      <c r="E124" s="147"/>
      <c r="F124" s="152" t="str">
        <f>VLOOKUP(J123,'기술감리 검토사항'!$B$6:$AS$69,15,FALSE)</f>
        <v>보강재 접합면(신/구접합면) 요철면처리 및 신구접착제 시공 확인(필요시)</v>
      </c>
      <c r="G124" s="152"/>
      <c r="H124" s="152"/>
      <c r="I124" s="152"/>
      <c r="J124" s="152"/>
      <c r="K124" s="152"/>
      <c r="L124" s="152"/>
      <c r="M124" s="161"/>
      <c r="N124" s="162"/>
      <c r="O124" s="162"/>
      <c r="P124" s="163"/>
      <c r="Q124" s="170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2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1"/>
    </row>
    <row r="125" spans="2:45" ht="21" customHeight="1" x14ac:dyDescent="0.3">
      <c r="B125" s="146"/>
      <c r="C125" s="146"/>
      <c r="D125" s="146"/>
      <c r="E125" s="147"/>
      <c r="F125" s="152"/>
      <c r="G125" s="152"/>
      <c r="H125" s="152"/>
      <c r="I125" s="152"/>
      <c r="J125" s="152"/>
      <c r="K125" s="152"/>
      <c r="L125" s="152"/>
      <c r="M125" s="161"/>
      <c r="N125" s="162"/>
      <c r="O125" s="162"/>
      <c r="P125" s="163"/>
      <c r="Q125" s="170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2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1"/>
    </row>
    <row r="126" spans="2:45" ht="21" customHeight="1" x14ac:dyDescent="0.3">
      <c r="B126" s="146"/>
      <c r="C126" s="146"/>
      <c r="D126" s="146"/>
      <c r="E126" s="147"/>
      <c r="F126" s="152"/>
      <c r="G126" s="152"/>
      <c r="H126" s="152"/>
      <c r="I126" s="152"/>
      <c r="J126" s="152"/>
      <c r="K126" s="152"/>
      <c r="L126" s="152"/>
      <c r="M126" s="164"/>
      <c r="N126" s="165"/>
      <c r="O126" s="165"/>
      <c r="P126" s="166"/>
      <c r="Q126" s="173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5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1"/>
    </row>
    <row r="127" spans="2:45" ht="21" customHeight="1" x14ac:dyDescent="0.3">
      <c r="B127" s="148"/>
      <c r="C127" s="148"/>
      <c r="D127" s="148"/>
      <c r="E127" s="149"/>
      <c r="F127" s="152"/>
      <c r="G127" s="152"/>
      <c r="H127" s="152"/>
      <c r="I127" s="152"/>
      <c r="J127" s="152"/>
      <c r="K127" s="152"/>
      <c r="L127" s="152"/>
      <c r="M127" s="176" t="s">
        <v>348</v>
      </c>
      <c r="N127" s="177"/>
      <c r="O127" s="177"/>
      <c r="P127" s="178"/>
      <c r="Q127" s="179"/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  <c r="AB127" s="181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1"/>
    </row>
    <row r="128" spans="2:45" ht="21" customHeight="1" x14ac:dyDescent="0.3">
      <c r="B128" s="153" t="s">
        <v>156</v>
      </c>
      <c r="C128" s="154"/>
      <c r="D128" s="154"/>
      <c r="E128" s="155"/>
      <c r="F128" s="152"/>
      <c r="G128" s="152"/>
      <c r="H128" s="152"/>
      <c r="I128" s="152"/>
      <c r="J128" s="152"/>
      <c r="K128" s="152"/>
      <c r="L128" s="152"/>
      <c r="M128" s="182" t="s">
        <v>350</v>
      </c>
      <c r="N128" s="183"/>
      <c r="O128" s="183"/>
      <c r="P128" s="184"/>
      <c r="Q128" s="188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9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1"/>
    </row>
    <row r="129" spans="2:45" ht="21" customHeight="1" x14ac:dyDescent="0.3">
      <c r="B129" s="156" t="str">
        <f>IF(HLOOKUP(J123,'공법별 일련번호'!$M$3:$BW$4,2,FALSE)="◎","◎","-")</f>
        <v>-</v>
      </c>
      <c r="C129" s="156"/>
      <c r="D129" s="156"/>
      <c r="E129" s="157"/>
      <c r="F129" s="152"/>
      <c r="G129" s="152"/>
      <c r="H129" s="152"/>
      <c r="I129" s="152"/>
      <c r="J129" s="152"/>
      <c r="K129" s="152"/>
      <c r="L129" s="152"/>
      <c r="M129" s="185"/>
      <c r="N129" s="186"/>
      <c r="O129" s="186"/>
      <c r="P129" s="187"/>
      <c r="Q129" s="191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3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1"/>
    </row>
    <row r="130" spans="2:45" ht="21" customHeight="1" x14ac:dyDescent="0.3">
      <c r="B130" s="144" t="str">
        <f>VLOOKUP(J130,'기술감리 검토사항'!$B$6:$AS$69,5,FALSE)</f>
        <v>앵커 시공</v>
      </c>
      <c r="C130" s="144"/>
      <c r="D130" s="144"/>
      <c r="E130" s="145"/>
      <c r="F130" s="33" t="s">
        <v>159</v>
      </c>
      <c r="G130" s="33"/>
      <c r="H130" s="33"/>
      <c r="I130" s="33"/>
      <c r="J130" s="33" t="s">
        <v>13</v>
      </c>
      <c r="K130" s="33"/>
      <c r="L130" s="33"/>
      <c r="M130" s="158" t="s">
        <v>349</v>
      </c>
      <c r="N130" s="159"/>
      <c r="O130" s="159"/>
      <c r="P130" s="160"/>
      <c r="Q130" s="167" t="s">
        <v>161</v>
      </c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9"/>
      <c r="AC130" s="150" t="s">
        <v>160</v>
      </c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1"/>
    </row>
    <row r="131" spans="2:45" ht="21" customHeight="1" x14ac:dyDescent="0.3">
      <c r="B131" s="146"/>
      <c r="C131" s="146"/>
      <c r="D131" s="146"/>
      <c r="E131" s="147"/>
      <c r="F131" s="152" t="str">
        <f>VLOOKUP(J130,'기술감리 검토사항'!$B$6:$AS$69,15,FALSE)</f>
        <v>설계도서에 기입된 앵커 천공깊이 확보 확인</v>
      </c>
      <c r="G131" s="152"/>
      <c r="H131" s="152"/>
      <c r="I131" s="152"/>
      <c r="J131" s="152"/>
      <c r="K131" s="152"/>
      <c r="L131" s="152"/>
      <c r="M131" s="161"/>
      <c r="N131" s="162"/>
      <c r="O131" s="162"/>
      <c r="P131" s="163"/>
      <c r="Q131" s="170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2"/>
      <c r="AC131" s="150"/>
      <c r="AD131" s="150"/>
      <c r="AE131" s="150"/>
      <c r="AF131" s="150"/>
      <c r="AG131" s="150"/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1"/>
    </row>
    <row r="132" spans="2:45" ht="21" customHeight="1" x14ac:dyDescent="0.3">
      <c r="B132" s="146"/>
      <c r="C132" s="146"/>
      <c r="D132" s="146"/>
      <c r="E132" s="147"/>
      <c r="F132" s="152"/>
      <c r="G132" s="152"/>
      <c r="H132" s="152"/>
      <c r="I132" s="152"/>
      <c r="J132" s="152"/>
      <c r="K132" s="152"/>
      <c r="L132" s="152"/>
      <c r="M132" s="161"/>
      <c r="N132" s="162"/>
      <c r="O132" s="162"/>
      <c r="P132" s="163"/>
      <c r="Q132" s="170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2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1"/>
    </row>
    <row r="133" spans="2:45" ht="21" customHeight="1" x14ac:dyDescent="0.3">
      <c r="B133" s="146"/>
      <c r="C133" s="146"/>
      <c r="D133" s="146"/>
      <c r="E133" s="147"/>
      <c r="F133" s="152"/>
      <c r="G133" s="152"/>
      <c r="H133" s="152"/>
      <c r="I133" s="152"/>
      <c r="J133" s="152"/>
      <c r="K133" s="152"/>
      <c r="L133" s="152"/>
      <c r="M133" s="164"/>
      <c r="N133" s="165"/>
      <c r="O133" s="165"/>
      <c r="P133" s="166"/>
      <c r="Q133" s="173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5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1"/>
    </row>
    <row r="134" spans="2:45" ht="21" customHeight="1" x14ac:dyDescent="0.3">
      <c r="B134" s="148"/>
      <c r="C134" s="148"/>
      <c r="D134" s="148"/>
      <c r="E134" s="149"/>
      <c r="F134" s="152"/>
      <c r="G134" s="152"/>
      <c r="H134" s="152"/>
      <c r="I134" s="152"/>
      <c r="J134" s="152"/>
      <c r="K134" s="152"/>
      <c r="L134" s="152"/>
      <c r="M134" s="176" t="s">
        <v>348</v>
      </c>
      <c r="N134" s="177"/>
      <c r="O134" s="177"/>
      <c r="P134" s="178"/>
      <c r="Q134" s="179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1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1"/>
    </row>
    <row r="135" spans="2:45" ht="21" customHeight="1" x14ac:dyDescent="0.3">
      <c r="B135" s="153" t="s">
        <v>156</v>
      </c>
      <c r="C135" s="154"/>
      <c r="D135" s="154"/>
      <c r="E135" s="155"/>
      <c r="F135" s="152"/>
      <c r="G135" s="152"/>
      <c r="H135" s="152"/>
      <c r="I135" s="152"/>
      <c r="J135" s="152"/>
      <c r="K135" s="152"/>
      <c r="L135" s="152"/>
      <c r="M135" s="182" t="s">
        <v>350</v>
      </c>
      <c r="N135" s="183"/>
      <c r="O135" s="183"/>
      <c r="P135" s="184"/>
      <c r="Q135" s="188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9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1"/>
    </row>
    <row r="136" spans="2:45" ht="21" customHeight="1" x14ac:dyDescent="0.3">
      <c r="B136" s="156" t="str">
        <f>IF(HLOOKUP(J130,'공법별 일련번호'!$M$3:$BW$4,2,FALSE)="◎","◎","-")</f>
        <v>◎</v>
      </c>
      <c r="C136" s="156"/>
      <c r="D136" s="156"/>
      <c r="E136" s="157"/>
      <c r="F136" s="152"/>
      <c r="G136" s="152"/>
      <c r="H136" s="152"/>
      <c r="I136" s="152"/>
      <c r="J136" s="152"/>
      <c r="K136" s="152"/>
      <c r="L136" s="152"/>
      <c r="M136" s="185"/>
      <c r="N136" s="186"/>
      <c r="O136" s="186"/>
      <c r="P136" s="187"/>
      <c r="Q136" s="191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3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1"/>
    </row>
    <row r="137" spans="2:45" ht="21" customHeight="1" x14ac:dyDescent="0.3">
      <c r="B137" s="144" t="str">
        <f>VLOOKUP(J137,'기술감리 검토사항'!$B$6:$AS$69,5,FALSE)</f>
        <v>앵커 시공</v>
      </c>
      <c r="C137" s="144"/>
      <c r="D137" s="144"/>
      <c r="E137" s="145"/>
      <c r="F137" s="33" t="s">
        <v>159</v>
      </c>
      <c r="G137" s="33"/>
      <c r="H137" s="33"/>
      <c r="I137" s="33"/>
      <c r="J137" s="33" t="s">
        <v>14</v>
      </c>
      <c r="K137" s="33"/>
      <c r="L137" s="33"/>
      <c r="M137" s="158" t="s">
        <v>349</v>
      </c>
      <c r="N137" s="159"/>
      <c r="O137" s="159"/>
      <c r="P137" s="160"/>
      <c r="Q137" s="167" t="s">
        <v>161</v>
      </c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9"/>
      <c r="AC137" s="150" t="s">
        <v>160</v>
      </c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1"/>
    </row>
    <row r="138" spans="2:45" ht="21" customHeight="1" x14ac:dyDescent="0.3">
      <c r="B138" s="146"/>
      <c r="C138" s="146"/>
      <c r="D138" s="146"/>
      <c r="E138" s="147"/>
      <c r="F138" s="152" t="str">
        <f>VLOOKUP(J137,'기술감리 검토사항'!$B$6:$AS$69,15,FALSE)</f>
        <v>설계도서에 기입된 앵커 천공 수직/수평 간격 일치여부 확인</v>
      </c>
      <c r="G138" s="152"/>
      <c r="H138" s="152"/>
      <c r="I138" s="152"/>
      <c r="J138" s="152"/>
      <c r="K138" s="152"/>
      <c r="L138" s="152"/>
      <c r="M138" s="161"/>
      <c r="N138" s="162"/>
      <c r="O138" s="162"/>
      <c r="P138" s="163"/>
      <c r="Q138" s="170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2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1"/>
    </row>
    <row r="139" spans="2:45" ht="21" customHeight="1" x14ac:dyDescent="0.3">
      <c r="B139" s="146"/>
      <c r="C139" s="146"/>
      <c r="D139" s="146"/>
      <c r="E139" s="147"/>
      <c r="F139" s="152"/>
      <c r="G139" s="152"/>
      <c r="H139" s="152"/>
      <c r="I139" s="152"/>
      <c r="J139" s="152"/>
      <c r="K139" s="152"/>
      <c r="L139" s="152"/>
      <c r="M139" s="161"/>
      <c r="N139" s="162"/>
      <c r="O139" s="162"/>
      <c r="P139" s="163"/>
      <c r="Q139" s="170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2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1"/>
    </row>
    <row r="140" spans="2:45" ht="21" customHeight="1" x14ac:dyDescent="0.3">
      <c r="B140" s="146"/>
      <c r="C140" s="146"/>
      <c r="D140" s="146"/>
      <c r="E140" s="147"/>
      <c r="F140" s="152"/>
      <c r="G140" s="152"/>
      <c r="H140" s="152"/>
      <c r="I140" s="152"/>
      <c r="J140" s="152"/>
      <c r="K140" s="152"/>
      <c r="L140" s="152"/>
      <c r="M140" s="164"/>
      <c r="N140" s="165"/>
      <c r="O140" s="165"/>
      <c r="P140" s="166"/>
      <c r="Q140" s="173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5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1"/>
    </row>
    <row r="141" spans="2:45" ht="21" customHeight="1" x14ac:dyDescent="0.3">
      <c r="B141" s="148"/>
      <c r="C141" s="148"/>
      <c r="D141" s="148"/>
      <c r="E141" s="149"/>
      <c r="F141" s="152"/>
      <c r="G141" s="152"/>
      <c r="H141" s="152"/>
      <c r="I141" s="152"/>
      <c r="J141" s="152"/>
      <c r="K141" s="152"/>
      <c r="L141" s="152"/>
      <c r="M141" s="176" t="s">
        <v>348</v>
      </c>
      <c r="N141" s="177"/>
      <c r="O141" s="177"/>
      <c r="P141" s="178"/>
      <c r="Q141" s="179"/>
      <c r="R141" s="180"/>
      <c r="S141" s="180"/>
      <c r="T141" s="180"/>
      <c r="U141" s="180"/>
      <c r="V141" s="180"/>
      <c r="W141" s="180"/>
      <c r="X141" s="180"/>
      <c r="Y141" s="180"/>
      <c r="Z141" s="180"/>
      <c r="AA141" s="180"/>
      <c r="AB141" s="181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1"/>
    </row>
    <row r="142" spans="2:45" ht="21" customHeight="1" x14ac:dyDescent="0.3">
      <c r="B142" s="153" t="s">
        <v>156</v>
      </c>
      <c r="C142" s="154"/>
      <c r="D142" s="154"/>
      <c r="E142" s="155"/>
      <c r="F142" s="152"/>
      <c r="G142" s="152"/>
      <c r="H142" s="152"/>
      <c r="I142" s="152"/>
      <c r="J142" s="152"/>
      <c r="K142" s="152"/>
      <c r="L142" s="152"/>
      <c r="M142" s="182" t="s">
        <v>350</v>
      </c>
      <c r="N142" s="183"/>
      <c r="O142" s="183"/>
      <c r="P142" s="184"/>
      <c r="Q142" s="188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9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1"/>
    </row>
    <row r="143" spans="2:45" ht="21" customHeight="1" x14ac:dyDescent="0.3">
      <c r="B143" s="156" t="str">
        <f>IF(HLOOKUP(J137,'공법별 일련번호'!$M$3:$BW$4,2,FALSE)="◎","◎","-")</f>
        <v>◎</v>
      </c>
      <c r="C143" s="156"/>
      <c r="D143" s="156"/>
      <c r="E143" s="157"/>
      <c r="F143" s="152"/>
      <c r="G143" s="152"/>
      <c r="H143" s="152"/>
      <c r="I143" s="152"/>
      <c r="J143" s="152"/>
      <c r="K143" s="152"/>
      <c r="L143" s="152"/>
      <c r="M143" s="185"/>
      <c r="N143" s="186"/>
      <c r="O143" s="186"/>
      <c r="P143" s="187"/>
      <c r="Q143" s="191"/>
      <c r="R143" s="192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3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1"/>
    </row>
    <row r="144" spans="2:45" ht="21" customHeight="1" x14ac:dyDescent="0.3">
      <c r="B144" s="144" t="str">
        <f>VLOOKUP(J144,'기술감리 검토사항'!$B$6:$AS$69,5,FALSE)</f>
        <v>앵커 시공</v>
      </c>
      <c r="C144" s="144"/>
      <c r="D144" s="144"/>
      <c r="E144" s="145"/>
      <c r="F144" s="33" t="s">
        <v>159</v>
      </c>
      <c r="G144" s="33"/>
      <c r="H144" s="33"/>
      <c r="I144" s="33"/>
      <c r="J144" s="33" t="s">
        <v>194</v>
      </c>
      <c r="K144" s="33"/>
      <c r="L144" s="33"/>
      <c r="M144" s="158" t="s">
        <v>349</v>
      </c>
      <c r="N144" s="159"/>
      <c r="O144" s="159"/>
      <c r="P144" s="160"/>
      <c r="Q144" s="167" t="s">
        <v>161</v>
      </c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9"/>
      <c r="AC144" s="150" t="s">
        <v>160</v>
      </c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1"/>
    </row>
    <row r="145" spans="2:45" ht="21" customHeight="1" x14ac:dyDescent="0.3">
      <c r="B145" s="146"/>
      <c r="C145" s="146"/>
      <c r="D145" s="146"/>
      <c r="E145" s="147"/>
      <c r="F145" s="152" t="str">
        <f>VLOOKUP(J144,'기술감리 검토사항'!$B$6:$AS$69,15,FALSE)</f>
        <v>앵커 천공 내부 청소 상태 확인</v>
      </c>
      <c r="G145" s="152"/>
      <c r="H145" s="152"/>
      <c r="I145" s="152"/>
      <c r="J145" s="152"/>
      <c r="K145" s="152"/>
      <c r="L145" s="152"/>
      <c r="M145" s="161"/>
      <c r="N145" s="162"/>
      <c r="O145" s="162"/>
      <c r="P145" s="163"/>
      <c r="Q145" s="170"/>
      <c r="R145" s="171"/>
      <c r="S145" s="171"/>
      <c r="T145" s="171"/>
      <c r="U145" s="171"/>
      <c r="V145" s="171"/>
      <c r="W145" s="171"/>
      <c r="X145" s="171"/>
      <c r="Y145" s="171"/>
      <c r="Z145" s="171"/>
      <c r="AA145" s="171"/>
      <c r="AB145" s="172"/>
      <c r="AC145" s="150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1"/>
    </row>
    <row r="146" spans="2:45" ht="21" customHeight="1" x14ac:dyDescent="0.3">
      <c r="B146" s="146"/>
      <c r="C146" s="146"/>
      <c r="D146" s="146"/>
      <c r="E146" s="147"/>
      <c r="F146" s="152"/>
      <c r="G146" s="152"/>
      <c r="H146" s="152"/>
      <c r="I146" s="152"/>
      <c r="J146" s="152"/>
      <c r="K146" s="152"/>
      <c r="L146" s="152"/>
      <c r="M146" s="161"/>
      <c r="N146" s="162"/>
      <c r="O146" s="162"/>
      <c r="P146" s="163"/>
      <c r="Q146" s="170"/>
      <c r="R146" s="171"/>
      <c r="S146" s="171"/>
      <c r="T146" s="171"/>
      <c r="U146" s="171"/>
      <c r="V146" s="171"/>
      <c r="W146" s="171"/>
      <c r="X146" s="171"/>
      <c r="Y146" s="171"/>
      <c r="Z146" s="171"/>
      <c r="AA146" s="171"/>
      <c r="AB146" s="172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1"/>
    </row>
    <row r="147" spans="2:45" ht="21" customHeight="1" x14ac:dyDescent="0.3">
      <c r="B147" s="146"/>
      <c r="C147" s="146"/>
      <c r="D147" s="146"/>
      <c r="E147" s="147"/>
      <c r="F147" s="152"/>
      <c r="G147" s="152"/>
      <c r="H147" s="152"/>
      <c r="I147" s="152"/>
      <c r="J147" s="152"/>
      <c r="K147" s="152"/>
      <c r="L147" s="152"/>
      <c r="M147" s="164"/>
      <c r="N147" s="165"/>
      <c r="O147" s="165"/>
      <c r="P147" s="166"/>
      <c r="Q147" s="173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5"/>
      <c r="AC147" s="150"/>
      <c r="AD147" s="150"/>
      <c r="AE147" s="150"/>
      <c r="AF147" s="150"/>
      <c r="AG147" s="150"/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1"/>
    </row>
    <row r="148" spans="2:45" ht="21" customHeight="1" x14ac:dyDescent="0.3">
      <c r="B148" s="148"/>
      <c r="C148" s="148"/>
      <c r="D148" s="148"/>
      <c r="E148" s="149"/>
      <c r="F148" s="152"/>
      <c r="G148" s="152"/>
      <c r="H148" s="152"/>
      <c r="I148" s="152"/>
      <c r="J148" s="152"/>
      <c r="K148" s="152"/>
      <c r="L148" s="152"/>
      <c r="M148" s="176" t="s">
        <v>348</v>
      </c>
      <c r="N148" s="177"/>
      <c r="O148" s="177"/>
      <c r="P148" s="178"/>
      <c r="Q148" s="179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1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1"/>
    </row>
    <row r="149" spans="2:45" ht="21" customHeight="1" x14ac:dyDescent="0.3">
      <c r="B149" s="153" t="s">
        <v>156</v>
      </c>
      <c r="C149" s="154"/>
      <c r="D149" s="154"/>
      <c r="E149" s="155"/>
      <c r="F149" s="152"/>
      <c r="G149" s="152"/>
      <c r="H149" s="152"/>
      <c r="I149" s="152"/>
      <c r="J149" s="152"/>
      <c r="K149" s="152"/>
      <c r="L149" s="152"/>
      <c r="M149" s="182" t="s">
        <v>350</v>
      </c>
      <c r="N149" s="183"/>
      <c r="O149" s="183"/>
      <c r="P149" s="184"/>
      <c r="Q149" s="188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9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1"/>
    </row>
    <row r="150" spans="2:45" ht="21" customHeight="1" x14ac:dyDescent="0.3">
      <c r="B150" s="156" t="str">
        <f>IF(HLOOKUP(J144,'공법별 일련번호'!$M$3:$BW$4,2,FALSE)="◎","◎","-")</f>
        <v>-</v>
      </c>
      <c r="C150" s="156"/>
      <c r="D150" s="156"/>
      <c r="E150" s="157"/>
      <c r="F150" s="152"/>
      <c r="G150" s="152"/>
      <c r="H150" s="152"/>
      <c r="I150" s="152"/>
      <c r="J150" s="152"/>
      <c r="K150" s="152"/>
      <c r="L150" s="152"/>
      <c r="M150" s="185"/>
      <c r="N150" s="186"/>
      <c r="O150" s="186"/>
      <c r="P150" s="187"/>
      <c r="Q150" s="191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3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1"/>
    </row>
    <row r="151" spans="2:45" ht="21" customHeight="1" x14ac:dyDescent="0.3">
      <c r="B151" s="144" t="str">
        <f>VLOOKUP(J151,'기술감리 검토사항'!$B$6:$AS$69,5,FALSE)</f>
        <v>앵커 시공</v>
      </c>
      <c r="C151" s="144"/>
      <c r="D151" s="144"/>
      <c r="E151" s="145"/>
      <c r="F151" s="33" t="s">
        <v>159</v>
      </c>
      <c r="G151" s="33"/>
      <c r="H151" s="33"/>
      <c r="I151" s="33"/>
      <c r="J151" s="33" t="s">
        <v>195</v>
      </c>
      <c r="K151" s="33"/>
      <c r="L151" s="33"/>
      <c r="M151" s="158" t="s">
        <v>349</v>
      </c>
      <c r="N151" s="159"/>
      <c r="O151" s="159"/>
      <c r="P151" s="160"/>
      <c r="Q151" s="167" t="s">
        <v>161</v>
      </c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9"/>
      <c r="AC151" s="150" t="s">
        <v>160</v>
      </c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1"/>
    </row>
    <row r="152" spans="2:45" ht="21" customHeight="1" x14ac:dyDescent="0.3">
      <c r="B152" s="146"/>
      <c r="C152" s="146"/>
      <c r="D152" s="146"/>
      <c r="E152" s="147"/>
      <c r="F152" s="152" t="str">
        <f>VLOOKUP(J151,'기술감리 검토사항'!$B$6:$AS$69,15,FALSE)</f>
        <v>후시공앵커(앵커롯트 or 철근) 재료강도 확인(시험성적서 등)</v>
      </c>
      <c r="G152" s="152"/>
      <c r="H152" s="152"/>
      <c r="I152" s="152"/>
      <c r="J152" s="152"/>
      <c r="K152" s="152"/>
      <c r="L152" s="152"/>
      <c r="M152" s="161"/>
      <c r="N152" s="162"/>
      <c r="O152" s="162"/>
      <c r="P152" s="163"/>
      <c r="Q152" s="170"/>
      <c r="R152" s="171"/>
      <c r="S152" s="171"/>
      <c r="T152" s="171"/>
      <c r="U152" s="171"/>
      <c r="V152" s="171"/>
      <c r="W152" s="171"/>
      <c r="X152" s="171"/>
      <c r="Y152" s="171"/>
      <c r="Z152" s="171"/>
      <c r="AA152" s="171"/>
      <c r="AB152" s="172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1"/>
    </row>
    <row r="153" spans="2:45" ht="21" customHeight="1" x14ac:dyDescent="0.3">
      <c r="B153" s="146"/>
      <c r="C153" s="146"/>
      <c r="D153" s="146"/>
      <c r="E153" s="147"/>
      <c r="F153" s="152"/>
      <c r="G153" s="152"/>
      <c r="H153" s="152"/>
      <c r="I153" s="152"/>
      <c r="J153" s="152"/>
      <c r="K153" s="152"/>
      <c r="L153" s="152"/>
      <c r="M153" s="161"/>
      <c r="N153" s="162"/>
      <c r="O153" s="162"/>
      <c r="P153" s="163"/>
      <c r="Q153" s="170"/>
      <c r="R153" s="171"/>
      <c r="S153" s="171"/>
      <c r="T153" s="171"/>
      <c r="U153" s="171"/>
      <c r="V153" s="171"/>
      <c r="W153" s="171"/>
      <c r="X153" s="171"/>
      <c r="Y153" s="171"/>
      <c r="Z153" s="171"/>
      <c r="AA153" s="171"/>
      <c r="AB153" s="172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1"/>
    </row>
    <row r="154" spans="2:45" ht="21" customHeight="1" x14ac:dyDescent="0.3">
      <c r="B154" s="146"/>
      <c r="C154" s="146"/>
      <c r="D154" s="146"/>
      <c r="E154" s="147"/>
      <c r="F154" s="152"/>
      <c r="G154" s="152"/>
      <c r="H154" s="152"/>
      <c r="I154" s="152"/>
      <c r="J154" s="152"/>
      <c r="K154" s="152"/>
      <c r="L154" s="152"/>
      <c r="M154" s="164"/>
      <c r="N154" s="165"/>
      <c r="O154" s="165"/>
      <c r="P154" s="166"/>
      <c r="Q154" s="173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5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1"/>
    </row>
    <row r="155" spans="2:45" ht="21" customHeight="1" x14ac:dyDescent="0.3">
      <c r="B155" s="148"/>
      <c r="C155" s="148"/>
      <c r="D155" s="148"/>
      <c r="E155" s="149"/>
      <c r="F155" s="152"/>
      <c r="G155" s="152"/>
      <c r="H155" s="152"/>
      <c r="I155" s="152"/>
      <c r="J155" s="152"/>
      <c r="K155" s="152"/>
      <c r="L155" s="152"/>
      <c r="M155" s="176" t="s">
        <v>348</v>
      </c>
      <c r="N155" s="177"/>
      <c r="O155" s="177"/>
      <c r="P155" s="178"/>
      <c r="Q155" s="179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1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1"/>
    </row>
    <row r="156" spans="2:45" ht="21" customHeight="1" x14ac:dyDescent="0.3">
      <c r="B156" s="153" t="s">
        <v>156</v>
      </c>
      <c r="C156" s="154"/>
      <c r="D156" s="154"/>
      <c r="E156" s="155"/>
      <c r="F156" s="152"/>
      <c r="G156" s="152"/>
      <c r="H156" s="152"/>
      <c r="I156" s="152"/>
      <c r="J156" s="152"/>
      <c r="K156" s="152"/>
      <c r="L156" s="152"/>
      <c r="M156" s="182" t="s">
        <v>350</v>
      </c>
      <c r="N156" s="183"/>
      <c r="O156" s="183"/>
      <c r="P156" s="184"/>
      <c r="Q156" s="188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9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1"/>
    </row>
    <row r="157" spans="2:45" ht="21" customHeight="1" x14ac:dyDescent="0.3">
      <c r="B157" s="156" t="str">
        <f>IF(HLOOKUP(J151,'공법별 일련번호'!$M$3:$BW$4,2,FALSE)="◎","◎","-")</f>
        <v>-</v>
      </c>
      <c r="C157" s="156"/>
      <c r="D157" s="156"/>
      <c r="E157" s="157"/>
      <c r="F157" s="152"/>
      <c r="G157" s="152"/>
      <c r="H157" s="152"/>
      <c r="I157" s="152"/>
      <c r="J157" s="152"/>
      <c r="K157" s="152"/>
      <c r="L157" s="152"/>
      <c r="M157" s="185"/>
      <c r="N157" s="186"/>
      <c r="O157" s="186"/>
      <c r="P157" s="187"/>
      <c r="Q157" s="191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3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1"/>
    </row>
    <row r="158" spans="2:45" ht="21" customHeight="1" x14ac:dyDescent="0.3">
      <c r="B158" s="144" t="str">
        <f>VLOOKUP(J158,'기술감리 검토사항'!$B$6:$AS$69,5,FALSE)</f>
        <v>앵커 시공</v>
      </c>
      <c r="C158" s="144"/>
      <c r="D158" s="144"/>
      <c r="E158" s="145"/>
      <c r="F158" s="33" t="s">
        <v>159</v>
      </c>
      <c r="G158" s="33"/>
      <c r="H158" s="33"/>
      <c r="I158" s="33"/>
      <c r="J158" s="33" t="s">
        <v>190</v>
      </c>
      <c r="K158" s="33"/>
      <c r="L158" s="33"/>
      <c r="M158" s="158" t="s">
        <v>349</v>
      </c>
      <c r="N158" s="159"/>
      <c r="O158" s="159"/>
      <c r="P158" s="160"/>
      <c r="Q158" s="167" t="s">
        <v>161</v>
      </c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9"/>
      <c r="AC158" s="150" t="s">
        <v>160</v>
      </c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1"/>
    </row>
    <row r="159" spans="2:45" ht="21" customHeight="1" x14ac:dyDescent="0.3">
      <c r="B159" s="146"/>
      <c r="C159" s="146"/>
      <c r="D159" s="146"/>
      <c r="E159" s="147"/>
      <c r="F159" s="152" t="str">
        <f>VLOOKUP(J158,'기술감리 검토사항'!$B$6:$AS$69,15,FALSE)</f>
        <v>케미컬앵커 시공 시 케미컬액이 충분히 주입되었는지 확인</v>
      </c>
      <c r="G159" s="152"/>
      <c r="H159" s="152"/>
      <c r="I159" s="152"/>
      <c r="J159" s="152"/>
      <c r="K159" s="152"/>
      <c r="L159" s="152"/>
      <c r="M159" s="161"/>
      <c r="N159" s="162"/>
      <c r="O159" s="162"/>
      <c r="P159" s="163"/>
      <c r="Q159" s="170"/>
      <c r="R159" s="171"/>
      <c r="S159" s="171"/>
      <c r="T159" s="171"/>
      <c r="U159" s="171"/>
      <c r="V159" s="171"/>
      <c r="W159" s="171"/>
      <c r="X159" s="171"/>
      <c r="Y159" s="171"/>
      <c r="Z159" s="171"/>
      <c r="AA159" s="171"/>
      <c r="AB159" s="172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1"/>
    </row>
    <row r="160" spans="2:45" ht="21" customHeight="1" x14ac:dyDescent="0.3">
      <c r="B160" s="146"/>
      <c r="C160" s="146"/>
      <c r="D160" s="146"/>
      <c r="E160" s="147"/>
      <c r="F160" s="152"/>
      <c r="G160" s="152"/>
      <c r="H160" s="152"/>
      <c r="I160" s="152"/>
      <c r="J160" s="152"/>
      <c r="K160" s="152"/>
      <c r="L160" s="152"/>
      <c r="M160" s="161"/>
      <c r="N160" s="162"/>
      <c r="O160" s="162"/>
      <c r="P160" s="163"/>
      <c r="Q160" s="170"/>
      <c r="R160" s="171"/>
      <c r="S160" s="171"/>
      <c r="T160" s="171"/>
      <c r="U160" s="171"/>
      <c r="V160" s="171"/>
      <c r="W160" s="171"/>
      <c r="X160" s="171"/>
      <c r="Y160" s="171"/>
      <c r="Z160" s="171"/>
      <c r="AA160" s="171"/>
      <c r="AB160" s="172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1"/>
    </row>
    <row r="161" spans="2:45" ht="21" customHeight="1" x14ac:dyDescent="0.3">
      <c r="B161" s="146"/>
      <c r="C161" s="146"/>
      <c r="D161" s="146"/>
      <c r="E161" s="147"/>
      <c r="F161" s="152"/>
      <c r="G161" s="152"/>
      <c r="H161" s="152"/>
      <c r="I161" s="152"/>
      <c r="J161" s="152"/>
      <c r="K161" s="152"/>
      <c r="L161" s="152"/>
      <c r="M161" s="164"/>
      <c r="N161" s="165"/>
      <c r="O161" s="165"/>
      <c r="P161" s="166"/>
      <c r="Q161" s="173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5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1"/>
    </row>
    <row r="162" spans="2:45" ht="21" customHeight="1" x14ac:dyDescent="0.3">
      <c r="B162" s="148"/>
      <c r="C162" s="148"/>
      <c r="D162" s="148"/>
      <c r="E162" s="149"/>
      <c r="F162" s="152"/>
      <c r="G162" s="152"/>
      <c r="H162" s="152"/>
      <c r="I162" s="152"/>
      <c r="J162" s="152"/>
      <c r="K162" s="152"/>
      <c r="L162" s="152"/>
      <c r="M162" s="176" t="s">
        <v>348</v>
      </c>
      <c r="N162" s="177"/>
      <c r="O162" s="177"/>
      <c r="P162" s="178"/>
      <c r="Q162" s="179"/>
      <c r="R162" s="180"/>
      <c r="S162" s="180"/>
      <c r="T162" s="180"/>
      <c r="U162" s="180"/>
      <c r="V162" s="180"/>
      <c r="W162" s="180"/>
      <c r="X162" s="180"/>
      <c r="Y162" s="180"/>
      <c r="Z162" s="180"/>
      <c r="AA162" s="180"/>
      <c r="AB162" s="181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1"/>
    </row>
    <row r="163" spans="2:45" ht="21" customHeight="1" x14ac:dyDescent="0.3">
      <c r="B163" s="153" t="s">
        <v>156</v>
      </c>
      <c r="C163" s="154"/>
      <c r="D163" s="154"/>
      <c r="E163" s="155"/>
      <c r="F163" s="152"/>
      <c r="G163" s="152"/>
      <c r="H163" s="152"/>
      <c r="I163" s="152"/>
      <c r="J163" s="152"/>
      <c r="K163" s="152"/>
      <c r="L163" s="152"/>
      <c r="M163" s="182" t="s">
        <v>350</v>
      </c>
      <c r="N163" s="183"/>
      <c r="O163" s="183"/>
      <c r="P163" s="184"/>
      <c r="Q163" s="188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9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1"/>
    </row>
    <row r="164" spans="2:45" ht="21" customHeight="1" x14ac:dyDescent="0.3">
      <c r="B164" s="156" t="str">
        <f>IF(HLOOKUP(J158,'공법별 일련번호'!$M$3:$BW$4,2,FALSE)="◎","◎","-")</f>
        <v>◎</v>
      </c>
      <c r="C164" s="156"/>
      <c r="D164" s="156"/>
      <c r="E164" s="157"/>
      <c r="F164" s="152"/>
      <c r="G164" s="152"/>
      <c r="H164" s="152"/>
      <c r="I164" s="152"/>
      <c r="J164" s="152"/>
      <c r="K164" s="152"/>
      <c r="L164" s="152"/>
      <c r="M164" s="185"/>
      <c r="N164" s="186"/>
      <c r="O164" s="186"/>
      <c r="P164" s="187"/>
      <c r="Q164" s="191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3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1"/>
    </row>
    <row r="165" spans="2:45" ht="21" customHeight="1" x14ac:dyDescent="0.3">
      <c r="B165" s="144" t="str">
        <f>VLOOKUP(J165,'기술감리 검토사항'!$B$6:$AS$69,5,FALSE)</f>
        <v>앵커 시공</v>
      </c>
      <c r="C165" s="144"/>
      <c r="D165" s="144"/>
      <c r="E165" s="145"/>
      <c r="F165" s="33" t="s">
        <v>159</v>
      </c>
      <c r="G165" s="33"/>
      <c r="H165" s="33"/>
      <c r="I165" s="33"/>
      <c r="J165" s="33" t="s">
        <v>191</v>
      </c>
      <c r="K165" s="33"/>
      <c r="L165" s="33"/>
      <c r="M165" s="158" t="s">
        <v>349</v>
      </c>
      <c r="N165" s="159"/>
      <c r="O165" s="159"/>
      <c r="P165" s="160"/>
      <c r="Q165" s="167" t="s">
        <v>161</v>
      </c>
      <c r="R165" s="168"/>
      <c r="S165" s="168"/>
      <c r="T165" s="168"/>
      <c r="U165" s="168"/>
      <c r="V165" s="168"/>
      <c r="W165" s="168"/>
      <c r="X165" s="168"/>
      <c r="Y165" s="168"/>
      <c r="Z165" s="168"/>
      <c r="AA165" s="168"/>
      <c r="AB165" s="169"/>
      <c r="AC165" s="150" t="s">
        <v>160</v>
      </c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1"/>
    </row>
    <row r="166" spans="2:45" ht="21" customHeight="1" x14ac:dyDescent="0.3">
      <c r="B166" s="146"/>
      <c r="C166" s="146"/>
      <c r="D166" s="146"/>
      <c r="E166" s="147"/>
      <c r="F166" s="152" t="str">
        <f>VLOOKUP(J165,'기술감리 검토사항'!$B$6:$AS$69,15,FALSE)</f>
        <v>후시공앵커(앵커롯트 or 철근) 이음길이 확보 확인</v>
      </c>
      <c r="G166" s="152"/>
      <c r="H166" s="152"/>
      <c r="I166" s="152"/>
      <c r="J166" s="152"/>
      <c r="K166" s="152"/>
      <c r="L166" s="152"/>
      <c r="M166" s="161"/>
      <c r="N166" s="162"/>
      <c r="O166" s="162"/>
      <c r="P166" s="163"/>
      <c r="Q166" s="170"/>
      <c r="R166" s="171"/>
      <c r="S166" s="171"/>
      <c r="T166" s="171"/>
      <c r="U166" s="171"/>
      <c r="V166" s="171"/>
      <c r="W166" s="171"/>
      <c r="X166" s="171"/>
      <c r="Y166" s="171"/>
      <c r="Z166" s="171"/>
      <c r="AA166" s="171"/>
      <c r="AB166" s="172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1"/>
    </row>
    <row r="167" spans="2:45" ht="21" customHeight="1" x14ac:dyDescent="0.3">
      <c r="B167" s="146"/>
      <c r="C167" s="146"/>
      <c r="D167" s="146"/>
      <c r="E167" s="147"/>
      <c r="F167" s="152"/>
      <c r="G167" s="152"/>
      <c r="H167" s="152"/>
      <c r="I167" s="152"/>
      <c r="J167" s="152"/>
      <c r="K167" s="152"/>
      <c r="L167" s="152"/>
      <c r="M167" s="161"/>
      <c r="N167" s="162"/>
      <c r="O167" s="162"/>
      <c r="P167" s="163"/>
      <c r="Q167" s="170"/>
      <c r="R167" s="171"/>
      <c r="S167" s="171"/>
      <c r="T167" s="171"/>
      <c r="U167" s="171"/>
      <c r="V167" s="171"/>
      <c r="W167" s="171"/>
      <c r="X167" s="171"/>
      <c r="Y167" s="171"/>
      <c r="Z167" s="171"/>
      <c r="AA167" s="171"/>
      <c r="AB167" s="172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1"/>
    </row>
    <row r="168" spans="2:45" ht="21" customHeight="1" x14ac:dyDescent="0.3">
      <c r="B168" s="146"/>
      <c r="C168" s="146"/>
      <c r="D168" s="146"/>
      <c r="E168" s="147"/>
      <c r="F168" s="152"/>
      <c r="G168" s="152"/>
      <c r="H168" s="152"/>
      <c r="I168" s="152"/>
      <c r="J168" s="152"/>
      <c r="K168" s="152"/>
      <c r="L168" s="152"/>
      <c r="M168" s="164"/>
      <c r="N168" s="165"/>
      <c r="O168" s="165"/>
      <c r="P168" s="166"/>
      <c r="Q168" s="173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5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1"/>
    </row>
    <row r="169" spans="2:45" ht="21" customHeight="1" x14ac:dyDescent="0.3">
      <c r="B169" s="148"/>
      <c r="C169" s="148"/>
      <c r="D169" s="148"/>
      <c r="E169" s="149"/>
      <c r="F169" s="152"/>
      <c r="G169" s="152"/>
      <c r="H169" s="152"/>
      <c r="I169" s="152"/>
      <c r="J169" s="152"/>
      <c r="K169" s="152"/>
      <c r="L169" s="152"/>
      <c r="M169" s="176" t="s">
        <v>348</v>
      </c>
      <c r="N169" s="177"/>
      <c r="O169" s="177"/>
      <c r="P169" s="178"/>
      <c r="Q169" s="179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1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1"/>
    </row>
    <row r="170" spans="2:45" ht="21" customHeight="1" x14ac:dyDescent="0.3">
      <c r="B170" s="153" t="s">
        <v>156</v>
      </c>
      <c r="C170" s="154"/>
      <c r="D170" s="154"/>
      <c r="E170" s="155"/>
      <c r="F170" s="152"/>
      <c r="G170" s="152"/>
      <c r="H170" s="152"/>
      <c r="I170" s="152"/>
      <c r="J170" s="152"/>
      <c r="K170" s="152"/>
      <c r="L170" s="152"/>
      <c r="M170" s="182" t="s">
        <v>350</v>
      </c>
      <c r="N170" s="183"/>
      <c r="O170" s="183"/>
      <c r="P170" s="184"/>
      <c r="Q170" s="188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9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1"/>
    </row>
    <row r="171" spans="2:45" ht="21" customHeight="1" x14ac:dyDescent="0.3">
      <c r="B171" s="156" t="str">
        <f>IF(HLOOKUP(J165,'공법별 일련번호'!$M$3:$BW$4,2,FALSE)="◎","◎","-")</f>
        <v>◎</v>
      </c>
      <c r="C171" s="156"/>
      <c r="D171" s="156"/>
      <c r="E171" s="157"/>
      <c r="F171" s="152"/>
      <c r="G171" s="152"/>
      <c r="H171" s="152"/>
      <c r="I171" s="152"/>
      <c r="J171" s="152"/>
      <c r="K171" s="152"/>
      <c r="L171" s="152"/>
      <c r="M171" s="185"/>
      <c r="N171" s="186"/>
      <c r="O171" s="186"/>
      <c r="P171" s="187"/>
      <c r="Q171" s="191"/>
      <c r="R171" s="192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3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1"/>
    </row>
    <row r="172" spans="2:45" ht="21" customHeight="1" x14ac:dyDescent="0.3">
      <c r="B172" s="144" t="str">
        <f>VLOOKUP(J172,'기술감리 검토사항'!$B$6:$AS$69,5,FALSE)</f>
        <v>앵커 시공</v>
      </c>
      <c r="C172" s="144"/>
      <c r="D172" s="144"/>
      <c r="E172" s="145"/>
      <c r="F172" s="33" t="s">
        <v>159</v>
      </c>
      <c r="G172" s="33"/>
      <c r="H172" s="33"/>
      <c r="I172" s="33"/>
      <c r="J172" s="33" t="s">
        <v>192</v>
      </c>
      <c r="K172" s="33"/>
      <c r="L172" s="33"/>
      <c r="M172" s="158" t="s">
        <v>349</v>
      </c>
      <c r="N172" s="159"/>
      <c r="O172" s="159"/>
      <c r="P172" s="160"/>
      <c r="Q172" s="167" t="s">
        <v>161</v>
      </c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9"/>
      <c r="AC172" s="150" t="s">
        <v>160</v>
      </c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1"/>
    </row>
    <row r="173" spans="2:45" ht="21" customHeight="1" x14ac:dyDescent="0.3">
      <c r="B173" s="146"/>
      <c r="C173" s="146"/>
      <c r="D173" s="146"/>
      <c r="E173" s="147"/>
      <c r="F173" s="152" t="str">
        <f>VLOOKUP(J172,'기술감리 검토사항'!$B$6:$AS$69,15,FALSE)</f>
        <v>후시공앵커 앵커헤드 설치 유무 확인(필요 시)</v>
      </c>
      <c r="G173" s="152"/>
      <c r="H173" s="152"/>
      <c r="I173" s="152"/>
      <c r="J173" s="152"/>
      <c r="K173" s="152"/>
      <c r="L173" s="152"/>
      <c r="M173" s="161"/>
      <c r="N173" s="162"/>
      <c r="O173" s="162"/>
      <c r="P173" s="163"/>
      <c r="Q173" s="170"/>
      <c r="R173" s="171"/>
      <c r="S173" s="171"/>
      <c r="T173" s="171"/>
      <c r="U173" s="171"/>
      <c r="V173" s="171"/>
      <c r="W173" s="171"/>
      <c r="X173" s="171"/>
      <c r="Y173" s="171"/>
      <c r="Z173" s="171"/>
      <c r="AA173" s="171"/>
      <c r="AB173" s="172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1"/>
    </row>
    <row r="174" spans="2:45" ht="21" customHeight="1" x14ac:dyDescent="0.3">
      <c r="B174" s="146"/>
      <c r="C174" s="146"/>
      <c r="D174" s="146"/>
      <c r="E174" s="147"/>
      <c r="F174" s="152"/>
      <c r="G174" s="152"/>
      <c r="H174" s="152"/>
      <c r="I174" s="152"/>
      <c r="J174" s="152"/>
      <c r="K174" s="152"/>
      <c r="L174" s="152"/>
      <c r="M174" s="161"/>
      <c r="N174" s="162"/>
      <c r="O174" s="162"/>
      <c r="P174" s="163"/>
      <c r="Q174" s="170"/>
      <c r="R174" s="171"/>
      <c r="S174" s="171"/>
      <c r="T174" s="171"/>
      <c r="U174" s="171"/>
      <c r="V174" s="171"/>
      <c r="W174" s="171"/>
      <c r="X174" s="171"/>
      <c r="Y174" s="171"/>
      <c r="Z174" s="171"/>
      <c r="AA174" s="171"/>
      <c r="AB174" s="172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1"/>
    </row>
    <row r="175" spans="2:45" ht="21" customHeight="1" x14ac:dyDescent="0.3">
      <c r="B175" s="146"/>
      <c r="C175" s="146"/>
      <c r="D175" s="146"/>
      <c r="E175" s="147"/>
      <c r="F175" s="152"/>
      <c r="G175" s="152"/>
      <c r="H175" s="152"/>
      <c r="I175" s="152"/>
      <c r="J175" s="152"/>
      <c r="K175" s="152"/>
      <c r="L175" s="152"/>
      <c r="M175" s="164"/>
      <c r="N175" s="165"/>
      <c r="O175" s="165"/>
      <c r="P175" s="166"/>
      <c r="Q175" s="173"/>
      <c r="R175" s="174"/>
      <c r="S175" s="174"/>
      <c r="T175" s="174"/>
      <c r="U175" s="174"/>
      <c r="V175" s="174"/>
      <c r="W175" s="174"/>
      <c r="X175" s="174"/>
      <c r="Y175" s="174"/>
      <c r="Z175" s="174"/>
      <c r="AA175" s="174"/>
      <c r="AB175" s="175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1"/>
    </row>
    <row r="176" spans="2:45" ht="21" customHeight="1" x14ac:dyDescent="0.3">
      <c r="B176" s="148"/>
      <c r="C176" s="148"/>
      <c r="D176" s="148"/>
      <c r="E176" s="149"/>
      <c r="F176" s="152"/>
      <c r="G176" s="152"/>
      <c r="H176" s="152"/>
      <c r="I176" s="152"/>
      <c r="J176" s="152"/>
      <c r="K176" s="152"/>
      <c r="L176" s="152"/>
      <c r="M176" s="176" t="s">
        <v>348</v>
      </c>
      <c r="N176" s="177"/>
      <c r="O176" s="177"/>
      <c r="P176" s="178"/>
      <c r="Q176" s="179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1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1"/>
    </row>
    <row r="177" spans="2:45" ht="21" customHeight="1" x14ac:dyDescent="0.3">
      <c r="B177" s="153" t="s">
        <v>156</v>
      </c>
      <c r="C177" s="154"/>
      <c r="D177" s="154"/>
      <c r="E177" s="155"/>
      <c r="F177" s="152"/>
      <c r="G177" s="152"/>
      <c r="H177" s="152"/>
      <c r="I177" s="152"/>
      <c r="J177" s="152"/>
      <c r="K177" s="152"/>
      <c r="L177" s="152"/>
      <c r="M177" s="182" t="s">
        <v>350</v>
      </c>
      <c r="N177" s="183"/>
      <c r="O177" s="183"/>
      <c r="P177" s="184"/>
      <c r="Q177" s="188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9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1"/>
    </row>
    <row r="178" spans="2:45" ht="21" customHeight="1" x14ac:dyDescent="0.3">
      <c r="B178" s="156" t="str">
        <f>IF(HLOOKUP(J172,'공법별 일련번호'!$M$3:$BW$4,2,FALSE)="◎","◎","-")</f>
        <v>-</v>
      </c>
      <c r="C178" s="156"/>
      <c r="D178" s="156"/>
      <c r="E178" s="157"/>
      <c r="F178" s="152"/>
      <c r="G178" s="152"/>
      <c r="H178" s="152"/>
      <c r="I178" s="152"/>
      <c r="J178" s="152"/>
      <c r="K178" s="152"/>
      <c r="L178" s="152"/>
      <c r="M178" s="185"/>
      <c r="N178" s="186"/>
      <c r="O178" s="186"/>
      <c r="P178" s="187"/>
      <c r="Q178" s="191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3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1"/>
    </row>
    <row r="179" spans="2:45" ht="21" customHeight="1" x14ac:dyDescent="0.3">
      <c r="B179" s="144" t="str">
        <f>VLOOKUP(J179,'기술감리 검토사항'!$B$6:$AS$69,5,FALSE)</f>
        <v>앵커 시공</v>
      </c>
      <c r="C179" s="144"/>
      <c r="D179" s="144"/>
      <c r="E179" s="145"/>
      <c r="F179" s="33" t="s">
        <v>159</v>
      </c>
      <c r="G179" s="33"/>
      <c r="H179" s="33"/>
      <c r="I179" s="33"/>
      <c r="J179" s="33" t="s">
        <v>193</v>
      </c>
      <c r="K179" s="33"/>
      <c r="L179" s="33"/>
      <c r="M179" s="158" t="s">
        <v>349</v>
      </c>
      <c r="N179" s="159"/>
      <c r="O179" s="159"/>
      <c r="P179" s="160"/>
      <c r="Q179" s="167" t="s">
        <v>161</v>
      </c>
      <c r="R179" s="168"/>
      <c r="S179" s="168"/>
      <c r="T179" s="168"/>
      <c r="U179" s="168"/>
      <c r="V179" s="168"/>
      <c r="W179" s="168"/>
      <c r="X179" s="168"/>
      <c r="Y179" s="168"/>
      <c r="Z179" s="168"/>
      <c r="AA179" s="168"/>
      <c r="AB179" s="169"/>
      <c r="AC179" s="150" t="s">
        <v>160</v>
      </c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1"/>
    </row>
    <row r="180" spans="2:45" ht="21" customHeight="1" x14ac:dyDescent="0.3">
      <c r="B180" s="146"/>
      <c r="C180" s="146"/>
      <c r="D180" s="146"/>
      <c r="E180" s="147"/>
      <c r="F180" s="152" t="str">
        <f>VLOOKUP(J179,'기술감리 검토사항'!$B$6:$AS$69,15,FALSE)</f>
        <v>앵커 인발테스트 수행. 설계강도 이상 인발내력 확보 확인</v>
      </c>
      <c r="G180" s="152"/>
      <c r="H180" s="152"/>
      <c r="I180" s="152"/>
      <c r="J180" s="152"/>
      <c r="K180" s="152"/>
      <c r="L180" s="152"/>
      <c r="M180" s="161"/>
      <c r="N180" s="162"/>
      <c r="O180" s="162"/>
      <c r="P180" s="163"/>
      <c r="Q180" s="170"/>
      <c r="R180" s="171"/>
      <c r="S180" s="171"/>
      <c r="T180" s="171"/>
      <c r="U180" s="171"/>
      <c r="V180" s="171"/>
      <c r="W180" s="171"/>
      <c r="X180" s="171"/>
      <c r="Y180" s="171"/>
      <c r="Z180" s="171"/>
      <c r="AA180" s="171"/>
      <c r="AB180" s="172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1"/>
    </row>
    <row r="181" spans="2:45" ht="21" customHeight="1" x14ac:dyDescent="0.3">
      <c r="B181" s="146"/>
      <c r="C181" s="146"/>
      <c r="D181" s="146"/>
      <c r="E181" s="147"/>
      <c r="F181" s="152"/>
      <c r="G181" s="152"/>
      <c r="H181" s="152"/>
      <c r="I181" s="152"/>
      <c r="J181" s="152"/>
      <c r="K181" s="152"/>
      <c r="L181" s="152"/>
      <c r="M181" s="161"/>
      <c r="N181" s="162"/>
      <c r="O181" s="162"/>
      <c r="P181" s="163"/>
      <c r="Q181" s="170"/>
      <c r="R181" s="171"/>
      <c r="S181" s="171"/>
      <c r="T181" s="171"/>
      <c r="U181" s="171"/>
      <c r="V181" s="171"/>
      <c r="W181" s="171"/>
      <c r="X181" s="171"/>
      <c r="Y181" s="171"/>
      <c r="Z181" s="171"/>
      <c r="AA181" s="171"/>
      <c r="AB181" s="172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1"/>
    </row>
    <row r="182" spans="2:45" ht="21" customHeight="1" x14ac:dyDescent="0.3">
      <c r="B182" s="146"/>
      <c r="C182" s="146"/>
      <c r="D182" s="146"/>
      <c r="E182" s="147"/>
      <c r="F182" s="152"/>
      <c r="G182" s="152"/>
      <c r="H182" s="152"/>
      <c r="I182" s="152"/>
      <c r="J182" s="152"/>
      <c r="K182" s="152"/>
      <c r="L182" s="152"/>
      <c r="M182" s="164"/>
      <c r="N182" s="165"/>
      <c r="O182" s="165"/>
      <c r="P182" s="166"/>
      <c r="Q182" s="173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5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1"/>
    </row>
    <row r="183" spans="2:45" ht="21" customHeight="1" x14ac:dyDescent="0.3">
      <c r="B183" s="148"/>
      <c r="C183" s="148"/>
      <c r="D183" s="148"/>
      <c r="E183" s="149"/>
      <c r="F183" s="152"/>
      <c r="G183" s="152"/>
      <c r="H183" s="152"/>
      <c r="I183" s="152"/>
      <c r="J183" s="152"/>
      <c r="K183" s="152"/>
      <c r="L183" s="152"/>
      <c r="M183" s="176" t="s">
        <v>348</v>
      </c>
      <c r="N183" s="177"/>
      <c r="O183" s="177"/>
      <c r="P183" s="178"/>
      <c r="Q183" s="179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1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1"/>
    </row>
    <row r="184" spans="2:45" ht="21" customHeight="1" x14ac:dyDescent="0.3">
      <c r="B184" s="153" t="s">
        <v>156</v>
      </c>
      <c r="C184" s="154"/>
      <c r="D184" s="154"/>
      <c r="E184" s="155"/>
      <c r="F184" s="152"/>
      <c r="G184" s="152"/>
      <c r="H184" s="152"/>
      <c r="I184" s="152"/>
      <c r="J184" s="152"/>
      <c r="K184" s="152"/>
      <c r="L184" s="152"/>
      <c r="M184" s="182" t="s">
        <v>350</v>
      </c>
      <c r="N184" s="183"/>
      <c r="O184" s="183"/>
      <c r="P184" s="184"/>
      <c r="Q184" s="188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9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1"/>
    </row>
    <row r="185" spans="2:45" ht="21" customHeight="1" x14ac:dyDescent="0.3">
      <c r="B185" s="156" t="str">
        <f>IF(HLOOKUP(J179,'공법별 일련번호'!$M$3:$BW$4,2,FALSE)="◎","◎","-")</f>
        <v>◎</v>
      </c>
      <c r="C185" s="156"/>
      <c r="D185" s="156"/>
      <c r="E185" s="157"/>
      <c r="F185" s="152"/>
      <c r="G185" s="152"/>
      <c r="H185" s="152"/>
      <c r="I185" s="152"/>
      <c r="J185" s="152"/>
      <c r="K185" s="152"/>
      <c r="L185" s="152"/>
      <c r="M185" s="185"/>
      <c r="N185" s="186"/>
      <c r="O185" s="186"/>
      <c r="P185" s="187"/>
      <c r="Q185" s="191"/>
      <c r="R185" s="192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3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1"/>
    </row>
    <row r="186" spans="2:45" ht="21" customHeight="1" x14ac:dyDescent="0.3">
      <c r="B186" s="144" t="str">
        <f>VLOOKUP(J186,'기술감리 검토사항'!$B$6:$AS$69,5,FALSE)</f>
        <v>철근 공사</v>
      </c>
      <c r="C186" s="144"/>
      <c r="D186" s="144"/>
      <c r="E186" s="145"/>
      <c r="F186" s="33" t="s">
        <v>159</v>
      </c>
      <c r="G186" s="33"/>
      <c r="H186" s="33"/>
      <c r="I186" s="33"/>
      <c r="J186" s="33" t="s">
        <v>245</v>
      </c>
      <c r="K186" s="33"/>
      <c r="L186" s="33"/>
      <c r="M186" s="158" t="s">
        <v>349</v>
      </c>
      <c r="N186" s="159"/>
      <c r="O186" s="159"/>
      <c r="P186" s="160"/>
      <c r="Q186" s="167" t="s">
        <v>161</v>
      </c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9"/>
      <c r="AC186" s="150" t="s">
        <v>160</v>
      </c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1"/>
    </row>
    <row r="187" spans="2:45" ht="21" customHeight="1" x14ac:dyDescent="0.3">
      <c r="B187" s="146"/>
      <c r="C187" s="146"/>
      <c r="D187" s="146"/>
      <c r="E187" s="147"/>
      <c r="F187" s="152" t="str">
        <f>VLOOKUP(J186,'기술감리 검토사항'!$B$6:$AS$69,15,FALSE)</f>
        <v>후시공앵커(앵커롯트 or 철근)와의 이음길이 확보 확인</v>
      </c>
      <c r="G187" s="152"/>
      <c r="H187" s="152"/>
      <c r="I187" s="152"/>
      <c r="J187" s="152"/>
      <c r="K187" s="152"/>
      <c r="L187" s="152"/>
      <c r="M187" s="161"/>
      <c r="N187" s="162"/>
      <c r="O187" s="162"/>
      <c r="P187" s="163"/>
      <c r="Q187" s="170"/>
      <c r="R187" s="171"/>
      <c r="S187" s="171"/>
      <c r="T187" s="171"/>
      <c r="U187" s="171"/>
      <c r="V187" s="171"/>
      <c r="W187" s="171"/>
      <c r="X187" s="171"/>
      <c r="Y187" s="171"/>
      <c r="Z187" s="171"/>
      <c r="AA187" s="171"/>
      <c r="AB187" s="172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1"/>
    </row>
    <row r="188" spans="2:45" ht="21" customHeight="1" x14ac:dyDescent="0.3">
      <c r="B188" s="146"/>
      <c r="C188" s="146"/>
      <c r="D188" s="146"/>
      <c r="E188" s="147"/>
      <c r="F188" s="152"/>
      <c r="G188" s="152"/>
      <c r="H188" s="152"/>
      <c r="I188" s="152"/>
      <c r="J188" s="152"/>
      <c r="K188" s="152"/>
      <c r="L188" s="152"/>
      <c r="M188" s="161"/>
      <c r="N188" s="162"/>
      <c r="O188" s="162"/>
      <c r="P188" s="163"/>
      <c r="Q188" s="170"/>
      <c r="R188" s="171"/>
      <c r="S188" s="171"/>
      <c r="T188" s="171"/>
      <c r="U188" s="171"/>
      <c r="V188" s="171"/>
      <c r="W188" s="171"/>
      <c r="X188" s="171"/>
      <c r="Y188" s="171"/>
      <c r="Z188" s="171"/>
      <c r="AA188" s="171"/>
      <c r="AB188" s="172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1"/>
    </row>
    <row r="189" spans="2:45" ht="21" customHeight="1" x14ac:dyDescent="0.3">
      <c r="B189" s="146"/>
      <c r="C189" s="146"/>
      <c r="D189" s="146"/>
      <c r="E189" s="147"/>
      <c r="F189" s="152"/>
      <c r="G189" s="152"/>
      <c r="H189" s="152"/>
      <c r="I189" s="152"/>
      <c r="J189" s="152"/>
      <c r="K189" s="152"/>
      <c r="L189" s="152"/>
      <c r="M189" s="164"/>
      <c r="N189" s="165"/>
      <c r="O189" s="165"/>
      <c r="P189" s="166"/>
      <c r="Q189" s="173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5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1"/>
    </row>
    <row r="190" spans="2:45" ht="21" customHeight="1" x14ac:dyDescent="0.3">
      <c r="B190" s="148"/>
      <c r="C190" s="148"/>
      <c r="D190" s="148"/>
      <c r="E190" s="149"/>
      <c r="F190" s="152"/>
      <c r="G190" s="152"/>
      <c r="H190" s="152"/>
      <c r="I190" s="152"/>
      <c r="J190" s="152"/>
      <c r="K190" s="152"/>
      <c r="L190" s="152"/>
      <c r="M190" s="176" t="s">
        <v>348</v>
      </c>
      <c r="N190" s="177"/>
      <c r="O190" s="177"/>
      <c r="P190" s="178"/>
      <c r="Q190" s="179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1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1"/>
    </row>
    <row r="191" spans="2:45" ht="21" customHeight="1" x14ac:dyDescent="0.3">
      <c r="B191" s="153" t="s">
        <v>156</v>
      </c>
      <c r="C191" s="154"/>
      <c r="D191" s="154"/>
      <c r="E191" s="155"/>
      <c r="F191" s="152"/>
      <c r="G191" s="152"/>
      <c r="H191" s="152"/>
      <c r="I191" s="152"/>
      <c r="J191" s="152"/>
      <c r="K191" s="152"/>
      <c r="L191" s="152"/>
      <c r="M191" s="182" t="s">
        <v>350</v>
      </c>
      <c r="N191" s="183"/>
      <c r="O191" s="183"/>
      <c r="P191" s="184"/>
      <c r="Q191" s="188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9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1"/>
    </row>
    <row r="192" spans="2:45" ht="21" customHeight="1" x14ac:dyDescent="0.3">
      <c r="B192" s="156" t="str">
        <f>IF(HLOOKUP(J186,'공법별 일련번호'!$M$3:$BW$4,2,FALSE)="◎","◎","-")</f>
        <v>◎</v>
      </c>
      <c r="C192" s="156"/>
      <c r="D192" s="156"/>
      <c r="E192" s="157"/>
      <c r="F192" s="152"/>
      <c r="G192" s="152"/>
      <c r="H192" s="152"/>
      <c r="I192" s="152"/>
      <c r="J192" s="152"/>
      <c r="K192" s="152"/>
      <c r="L192" s="152"/>
      <c r="M192" s="185"/>
      <c r="N192" s="186"/>
      <c r="O192" s="186"/>
      <c r="P192" s="187"/>
      <c r="Q192" s="191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3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1"/>
    </row>
    <row r="193" spans="2:45" ht="21" customHeight="1" x14ac:dyDescent="0.3">
      <c r="B193" s="144" t="str">
        <f>VLOOKUP(J193,'기술감리 검토사항'!$B$6:$AS$69,5,FALSE)</f>
        <v>철근 공사</v>
      </c>
      <c r="C193" s="144"/>
      <c r="D193" s="144"/>
      <c r="E193" s="145"/>
      <c r="F193" s="33" t="s">
        <v>159</v>
      </c>
      <c r="G193" s="33"/>
      <c r="H193" s="33"/>
      <c r="I193" s="33"/>
      <c r="J193" s="33" t="s">
        <v>288</v>
      </c>
      <c r="K193" s="33"/>
      <c r="L193" s="33"/>
      <c r="M193" s="158" t="s">
        <v>349</v>
      </c>
      <c r="N193" s="159"/>
      <c r="O193" s="159"/>
      <c r="P193" s="160"/>
      <c r="Q193" s="167" t="s">
        <v>161</v>
      </c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9"/>
      <c r="AC193" s="150" t="s">
        <v>160</v>
      </c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1"/>
    </row>
    <row r="194" spans="2:45" ht="21" customHeight="1" x14ac:dyDescent="0.3">
      <c r="B194" s="146"/>
      <c r="C194" s="146"/>
      <c r="D194" s="146"/>
      <c r="E194" s="147"/>
      <c r="F194" s="152" t="str">
        <f>VLOOKUP(J193,'기술감리 검토사항'!$B$6:$AS$69,15,FALSE)</f>
        <v>사용 철근의 직경 확인</v>
      </c>
      <c r="G194" s="152"/>
      <c r="H194" s="152"/>
      <c r="I194" s="152"/>
      <c r="J194" s="152"/>
      <c r="K194" s="152"/>
      <c r="L194" s="152"/>
      <c r="M194" s="161"/>
      <c r="N194" s="162"/>
      <c r="O194" s="162"/>
      <c r="P194" s="163"/>
      <c r="Q194" s="170"/>
      <c r="R194" s="171"/>
      <c r="S194" s="171"/>
      <c r="T194" s="171"/>
      <c r="U194" s="171"/>
      <c r="V194" s="171"/>
      <c r="W194" s="171"/>
      <c r="X194" s="171"/>
      <c r="Y194" s="171"/>
      <c r="Z194" s="171"/>
      <c r="AA194" s="171"/>
      <c r="AB194" s="172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1"/>
    </row>
    <row r="195" spans="2:45" ht="21" customHeight="1" x14ac:dyDescent="0.3">
      <c r="B195" s="146"/>
      <c r="C195" s="146"/>
      <c r="D195" s="146"/>
      <c r="E195" s="147"/>
      <c r="F195" s="152"/>
      <c r="G195" s="152"/>
      <c r="H195" s="152"/>
      <c r="I195" s="152"/>
      <c r="J195" s="152"/>
      <c r="K195" s="152"/>
      <c r="L195" s="152"/>
      <c r="M195" s="161"/>
      <c r="N195" s="162"/>
      <c r="O195" s="162"/>
      <c r="P195" s="163"/>
      <c r="Q195" s="170"/>
      <c r="R195" s="171"/>
      <c r="S195" s="171"/>
      <c r="T195" s="171"/>
      <c r="U195" s="171"/>
      <c r="V195" s="171"/>
      <c r="W195" s="171"/>
      <c r="X195" s="171"/>
      <c r="Y195" s="171"/>
      <c r="Z195" s="171"/>
      <c r="AA195" s="171"/>
      <c r="AB195" s="172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1"/>
    </row>
    <row r="196" spans="2:45" ht="21" customHeight="1" x14ac:dyDescent="0.3">
      <c r="B196" s="146"/>
      <c r="C196" s="146"/>
      <c r="D196" s="146"/>
      <c r="E196" s="147"/>
      <c r="F196" s="152"/>
      <c r="G196" s="152"/>
      <c r="H196" s="152"/>
      <c r="I196" s="152"/>
      <c r="J196" s="152"/>
      <c r="K196" s="152"/>
      <c r="L196" s="152"/>
      <c r="M196" s="164"/>
      <c r="N196" s="165"/>
      <c r="O196" s="165"/>
      <c r="P196" s="166"/>
      <c r="Q196" s="173"/>
      <c r="R196" s="174"/>
      <c r="S196" s="174"/>
      <c r="T196" s="174"/>
      <c r="U196" s="174"/>
      <c r="V196" s="174"/>
      <c r="W196" s="174"/>
      <c r="X196" s="174"/>
      <c r="Y196" s="174"/>
      <c r="Z196" s="174"/>
      <c r="AA196" s="174"/>
      <c r="AB196" s="175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1"/>
    </row>
    <row r="197" spans="2:45" ht="21" customHeight="1" x14ac:dyDescent="0.3">
      <c r="B197" s="148"/>
      <c r="C197" s="148"/>
      <c r="D197" s="148"/>
      <c r="E197" s="149"/>
      <c r="F197" s="152"/>
      <c r="G197" s="152"/>
      <c r="H197" s="152"/>
      <c r="I197" s="152"/>
      <c r="J197" s="152"/>
      <c r="K197" s="152"/>
      <c r="L197" s="152"/>
      <c r="M197" s="176" t="s">
        <v>348</v>
      </c>
      <c r="N197" s="177"/>
      <c r="O197" s="177"/>
      <c r="P197" s="178"/>
      <c r="Q197" s="179"/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  <c r="AB197" s="181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1"/>
    </row>
    <row r="198" spans="2:45" ht="21" customHeight="1" x14ac:dyDescent="0.3">
      <c r="B198" s="153" t="s">
        <v>156</v>
      </c>
      <c r="C198" s="154"/>
      <c r="D198" s="154"/>
      <c r="E198" s="155"/>
      <c r="F198" s="152"/>
      <c r="G198" s="152"/>
      <c r="H198" s="152"/>
      <c r="I198" s="152"/>
      <c r="J198" s="152"/>
      <c r="K198" s="152"/>
      <c r="L198" s="152"/>
      <c r="M198" s="182" t="s">
        <v>350</v>
      </c>
      <c r="N198" s="183"/>
      <c r="O198" s="183"/>
      <c r="P198" s="184"/>
      <c r="Q198" s="188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9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1"/>
    </row>
    <row r="199" spans="2:45" ht="21" customHeight="1" x14ac:dyDescent="0.3">
      <c r="B199" s="156" t="str">
        <f>IF(HLOOKUP(J193,'공법별 일련번호'!$M$3:$BW$4,2,FALSE)="◎","◎","-")</f>
        <v>◎</v>
      </c>
      <c r="C199" s="156"/>
      <c r="D199" s="156"/>
      <c r="E199" s="157"/>
      <c r="F199" s="152"/>
      <c r="G199" s="152"/>
      <c r="H199" s="152"/>
      <c r="I199" s="152"/>
      <c r="J199" s="152"/>
      <c r="K199" s="152"/>
      <c r="L199" s="152"/>
      <c r="M199" s="185"/>
      <c r="N199" s="186"/>
      <c r="O199" s="186"/>
      <c r="P199" s="187"/>
      <c r="Q199" s="191"/>
      <c r="R199" s="192"/>
      <c r="S199" s="192"/>
      <c r="T199" s="192"/>
      <c r="U199" s="192"/>
      <c r="V199" s="192"/>
      <c r="W199" s="192"/>
      <c r="X199" s="192"/>
      <c r="Y199" s="192"/>
      <c r="Z199" s="192"/>
      <c r="AA199" s="192"/>
      <c r="AB199" s="193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1"/>
    </row>
    <row r="200" spans="2:45" ht="21" customHeight="1" x14ac:dyDescent="0.3">
      <c r="B200" s="144" t="str">
        <f>VLOOKUP(J200,'기술감리 검토사항'!$B$6:$AS$69,5,FALSE)</f>
        <v>철근 공사</v>
      </c>
      <c r="C200" s="144"/>
      <c r="D200" s="144"/>
      <c r="E200" s="145"/>
      <c r="F200" s="33" t="s">
        <v>159</v>
      </c>
      <c r="G200" s="33"/>
      <c r="H200" s="33"/>
      <c r="I200" s="33"/>
      <c r="J200" s="33" t="s">
        <v>289</v>
      </c>
      <c r="K200" s="33"/>
      <c r="L200" s="33"/>
      <c r="M200" s="158" t="s">
        <v>349</v>
      </c>
      <c r="N200" s="159"/>
      <c r="O200" s="159"/>
      <c r="P200" s="160"/>
      <c r="Q200" s="167" t="s">
        <v>161</v>
      </c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9"/>
      <c r="AC200" s="150" t="s">
        <v>160</v>
      </c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1"/>
    </row>
    <row r="201" spans="2:45" ht="21" customHeight="1" x14ac:dyDescent="0.3">
      <c r="B201" s="146"/>
      <c r="C201" s="146"/>
      <c r="D201" s="146"/>
      <c r="E201" s="147"/>
      <c r="F201" s="152" t="str">
        <f>VLOOKUP(J200,'기술감리 검토사항'!$B$6:$AS$69,15,FALSE)</f>
        <v>사용 철근의 재질 및 강도 확인(시험성적서 등)</v>
      </c>
      <c r="G201" s="152"/>
      <c r="H201" s="152"/>
      <c r="I201" s="152"/>
      <c r="J201" s="152"/>
      <c r="K201" s="152"/>
      <c r="L201" s="152"/>
      <c r="M201" s="161"/>
      <c r="N201" s="162"/>
      <c r="O201" s="162"/>
      <c r="P201" s="163"/>
      <c r="Q201" s="170"/>
      <c r="R201" s="171"/>
      <c r="S201" s="171"/>
      <c r="T201" s="171"/>
      <c r="U201" s="171"/>
      <c r="V201" s="171"/>
      <c r="W201" s="171"/>
      <c r="X201" s="171"/>
      <c r="Y201" s="171"/>
      <c r="Z201" s="171"/>
      <c r="AA201" s="171"/>
      <c r="AB201" s="172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1"/>
    </row>
    <row r="202" spans="2:45" ht="21" customHeight="1" x14ac:dyDescent="0.3">
      <c r="B202" s="146"/>
      <c r="C202" s="146"/>
      <c r="D202" s="146"/>
      <c r="E202" s="147"/>
      <c r="F202" s="152"/>
      <c r="G202" s="152"/>
      <c r="H202" s="152"/>
      <c r="I202" s="152"/>
      <c r="J202" s="152"/>
      <c r="K202" s="152"/>
      <c r="L202" s="152"/>
      <c r="M202" s="161"/>
      <c r="N202" s="162"/>
      <c r="O202" s="162"/>
      <c r="P202" s="163"/>
      <c r="Q202" s="170"/>
      <c r="R202" s="171"/>
      <c r="S202" s="171"/>
      <c r="T202" s="171"/>
      <c r="U202" s="171"/>
      <c r="V202" s="171"/>
      <c r="W202" s="171"/>
      <c r="X202" s="171"/>
      <c r="Y202" s="171"/>
      <c r="Z202" s="171"/>
      <c r="AA202" s="171"/>
      <c r="AB202" s="172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1"/>
    </row>
    <row r="203" spans="2:45" ht="21" customHeight="1" x14ac:dyDescent="0.3">
      <c r="B203" s="146"/>
      <c r="C203" s="146"/>
      <c r="D203" s="146"/>
      <c r="E203" s="147"/>
      <c r="F203" s="152"/>
      <c r="G203" s="152"/>
      <c r="H203" s="152"/>
      <c r="I203" s="152"/>
      <c r="J203" s="152"/>
      <c r="K203" s="152"/>
      <c r="L203" s="152"/>
      <c r="M203" s="164"/>
      <c r="N203" s="165"/>
      <c r="O203" s="165"/>
      <c r="P203" s="166"/>
      <c r="Q203" s="173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5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1"/>
    </row>
    <row r="204" spans="2:45" ht="21" customHeight="1" x14ac:dyDescent="0.3">
      <c r="B204" s="148"/>
      <c r="C204" s="148"/>
      <c r="D204" s="148"/>
      <c r="E204" s="149"/>
      <c r="F204" s="152"/>
      <c r="G204" s="152"/>
      <c r="H204" s="152"/>
      <c r="I204" s="152"/>
      <c r="J204" s="152"/>
      <c r="K204" s="152"/>
      <c r="L204" s="152"/>
      <c r="M204" s="176" t="s">
        <v>348</v>
      </c>
      <c r="N204" s="177"/>
      <c r="O204" s="177"/>
      <c r="P204" s="178"/>
      <c r="Q204" s="179"/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  <c r="AB204" s="181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1"/>
    </row>
    <row r="205" spans="2:45" ht="21" customHeight="1" x14ac:dyDescent="0.3">
      <c r="B205" s="153" t="s">
        <v>156</v>
      </c>
      <c r="C205" s="154"/>
      <c r="D205" s="154"/>
      <c r="E205" s="155"/>
      <c r="F205" s="152"/>
      <c r="G205" s="152"/>
      <c r="H205" s="152"/>
      <c r="I205" s="152"/>
      <c r="J205" s="152"/>
      <c r="K205" s="152"/>
      <c r="L205" s="152"/>
      <c r="M205" s="182" t="s">
        <v>350</v>
      </c>
      <c r="N205" s="183"/>
      <c r="O205" s="183"/>
      <c r="P205" s="184"/>
      <c r="Q205" s="188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9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1"/>
    </row>
    <row r="206" spans="2:45" ht="21" customHeight="1" x14ac:dyDescent="0.3">
      <c r="B206" s="156" t="str">
        <f>IF(HLOOKUP(J200,'공법별 일련번호'!$M$3:$BW$4,2,FALSE)="◎","◎","-")</f>
        <v>-</v>
      </c>
      <c r="C206" s="156"/>
      <c r="D206" s="156"/>
      <c r="E206" s="157"/>
      <c r="F206" s="152"/>
      <c r="G206" s="152"/>
      <c r="H206" s="152"/>
      <c r="I206" s="152"/>
      <c r="J206" s="152"/>
      <c r="K206" s="152"/>
      <c r="L206" s="152"/>
      <c r="M206" s="185"/>
      <c r="N206" s="186"/>
      <c r="O206" s="186"/>
      <c r="P206" s="187"/>
      <c r="Q206" s="191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3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1"/>
    </row>
    <row r="207" spans="2:45" ht="21" customHeight="1" x14ac:dyDescent="0.3">
      <c r="B207" s="144" t="str">
        <f>VLOOKUP(J207,'기술감리 검토사항'!$B$6:$AS$69,5,FALSE)</f>
        <v>철근 공사</v>
      </c>
      <c r="C207" s="144"/>
      <c r="D207" s="144"/>
      <c r="E207" s="145"/>
      <c r="F207" s="33" t="s">
        <v>159</v>
      </c>
      <c r="G207" s="33"/>
      <c r="H207" s="33"/>
      <c r="I207" s="33"/>
      <c r="J207" s="33" t="s">
        <v>290</v>
      </c>
      <c r="K207" s="33"/>
      <c r="L207" s="33"/>
      <c r="M207" s="158" t="s">
        <v>349</v>
      </c>
      <c r="N207" s="159"/>
      <c r="O207" s="159"/>
      <c r="P207" s="160"/>
      <c r="Q207" s="167" t="s">
        <v>161</v>
      </c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9"/>
      <c r="AC207" s="150" t="s">
        <v>160</v>
      </c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1"/>
    </row>
    <row r="208" spans="2:45" ht="21" customHeight="1" x14ac:dyDescent="0.3">
      <c r="B208" s="146"/>
      <c r="C208" s="146"/>
      <c r="D208" s="146"/>
      <c r="E208" s="147"/>
      <c r="F208" s="152" t="str">
        <f>VLOOKUP(J207,'기술감리 검토사항'!$B$6:$AS$69,15,FALSE)</f>
        <v>설계도서에 기입된 철근 배근 간격 일치여부 확인</v>
      </c>
      <c r="G208" s="152"/>
      <c r="H208" s="152"/>
      <c r="I208" s="152"/>
      <c r="J208" s="152"/>
      <c r="K208" s="152"/>
      <c r="L208" s="152"/>
      <c r="M208" s="161"/>
      <c r="N208" s="162"/>
      <c r="O208" s="162"/>
      <c r="P208" s="163"/>
      <c r="Q208" s="170"/>
      <c r="R208" s="171"/>
      <c r="S208" s="171"/>
      <c r="T208" s="171"/>
      <c r="U208" s="171"/>
      <c r="V208" s="171"/>
      <c r="W208" s="171"/>
      <c r="X208" s="171"/>
      <c r="Y208" s="171"/>
      <c r="Z208" s="171"/>
      <c r="AA208" s="171"/>
      <c r="AB208" s="172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1"/>
    </row>
    <row r="209" spans="2:45" ht="21" customHeight="1" x14ac:dyDescent="0.3">
      <c r="B209" s="146"/>
      <c r="C209" s="146"/>
      <c r="D209" s="146"/>
      <c r="E209" s="147"/>
      <c r="F209" s="152"/>
      <c r="G209" s="152"/>
      <c r="H209" s="152"/>
      <c r="I209" s="152"/>
      <c r="J209" s="152"/>
      <c r="K209" s="152"/>
      <c r="L209" s="152"/>
      <c r="M209" s="161"/>
      <c r="N209" s="162"/>
      <c r="O209" s="162"/>
      <c r="P209" s="163"/>
      <c r="Q209" s="170"/>
      <c r="R209" s="171"/>
      <c r="S209" s="171"/>
      <c r="T209" s="171"/>
      <c r="U209" s="171"/>
      <c r="V209" s="171"/>
      <c r="W209" s="171"/>
      <c r="X209" s="171"/>
      <c r="Y209" s="171"/>
      <c r="Z209" s="171"/>
      <c r="AA209" s="171"/>
      <c r="AB209" s="172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1"/>
    </row>
    <row r="210" spans="2:45" ht="21" customHeight="1" x14ac:dyDescent="0.3">
      <c r="B210" s="146"/>
      <c r="C210" s="146"/>
      <c r="D210" s="146"/>
      <c r="E210" s="147"/>
      <c r="F210" s="152"/>
      <c r="G210" s="152"/>
      <c r="H210" s="152"/>
      <c r="I210" s="152"/>
      <c r="J210" s="152"/>
      <c r="K210" s="152"/>
      <c r="L210" s="152"/>
      <c r="M210" s="164"/>
      <c r="N210" s="165"/>
      <c r="O210" s="165"/>
      <c r="P210" s="166"/>
      <c r="Q210" s="173"/>
      <c r="R210" s="174"/>
      <c r="S210" s="174"/>
      <c r="T210" s="174"/>
      <c r="U210" s="174"/>
      <c r="V210" s="174"/>
      <c r="W210" s="174"/>
      <c r="X210" s="174"/>
      <c r="Y210" s="174"/>
      <c r="Z210" s="174"/>
      <c r="AA210" s="174"/>
      <c r="AB210" s="175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1"/>
    </row>
    <row r="211" spans="2:45" ht="21" customHeight="1" x14ac:dyDescent="0.3">
      <c r="B211" s="148"/>
      <c r="C211" s="148"/>
      <c r="D211" s="148"/>
      <c r="E211" s="149"/>
      <c r="F211" s="152"/>
      <c r="G211" s="152"/>
      <c r="H211" s="152"/>
      <c r="I211" s="152"/>
      <c r="J211" s="152"/>
      <c r="K211" s="152"/>
      <c r="L211" s="152"/>
      <c r="M211" s="176" t="s">
        <v>348</v>
      </c>
      <c r="N211" s="177"/>
      <c r="O211" s="177"/>
      <c r="P211" s="178"/>
      <c r="Q211" s="179"/>
      <c r="R211" s="180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1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1"/>
    </row>
    <row r="212" spans="2:45" ht="21" customHeight="1" x14ac:dyDescent="0.3">
      <c r="B212" s="153" t="s">
        <v>156</v>
      </c>
      <c r="C212" s="154"/>
      <c r="D212" s="154"/>
      <c r="E212" s="155"/>
      <c r="F212" s="152"/>
      <c r="G212" s="152"/>
      <c r="H212" s="152"/>
      <c r="I212" s="152"/>
      <c r="J212" s="152"/>
      <c r="K212" s="152"/>
      <c r="L212" s="152"/>
      <c r="M212" s="182" t="s">
        <v>350</v>
      </c>
      <c r="N212" s="183"/>
      <c r="O212" s="183"/>
      <c r="P212" s="184"/>
      <c r="Q212" s="188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9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1"/>
    </row>
    <row r="213" spans="2:45" ht="21" customHeight="1" x14ac:dyDescent="0.3">
      <c r="B213" s="156" t="str">
        <f>IF(HLOOKUP(J207,'공법별 일련번호'!$M$3:$BW$4,2,FALSE)="◎","◎","-")</f>
        <v>◎</v>
      </c>
      <c r="C213" s="156"/>
      <c r="D213" s="156"/>
      <c r="E213" s="157"/>
      <c r="F213" s="152"/>
      <c r="G213" s="152"/>
      <c r="H213" s="152"/>
      <c r="I213" s="152"/>
      <c r="J213" s="152"/>
      <c r="K213" s="152"/>
      <c r="L213" s="152"/>
      <c r="M213" s="185"/>
      <c r="N213" s="186"/>
      <c r="O213" s="186"/>
      <c r="P213" s="187"/>
      <c r="Q213" s="191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3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1"/>
    </row>
    <row r="214" spans="2:45" ht="21" customHeight="1" x14ac:dyDescent="0.3">
      <c r="B214" s="144" t="str">
        <f>VLOOKUP(J214,'기술감리 검토사항'!$B$6:$AS$69,5,FALSE)</f>
        <v>철근 공사</v>
      </c>
      <c r="C214" s="144"/>
      <c r="D214" s="144"/>
      <c r="E214" s="145"/>
      <c r="F214" s="33" t="s">
        <v>159</v>
      </c>
      <c r="G214" s="33"/>
      <c r="H214" s="33"/>
      <c r="I214" s="33"/>
      <c r="J214" s="33" t="s">
        <v>291</v>
      </c>
      <c r="K214" s="33"/>
      <c r="L214" s="33"/>
      <c r="M214" s="158" t="s">
        <v>349</v>
      </c>
      <c r="N214" s="159"/>
      <c r="O214" s="159"/>
      <c r="P214" s="160"/>
      <c r="Q214" s="167" t="s">
        <v>161</v>
      </c>
      <c r="R214" s="168"/>
      <c r="S214" s="168"/>
      <c r="T214" s="168"/>
      <c r="U214" s="168"/>
      <c r="V214" s="168"/>
      <c r="W214" s="168"/>
      <c r="X214" s="168"/>
      <c r="Y214" s="168"/>
      <c r="Z214" s="168"/>
      <c r="AA214" s="168"/>
      <c r="AB214" s="169"/>
      <c r="AC214" s="150" t="s">
        <v>160</v>
      </c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1"/>
    </row>
    <row r="215" spans="2:45" ht="21" customHeight="1" x14ac:dyDescent="0.3">
      <c r="B215" s="146"/>
      <c r="C215" s="146"/>
      <c r="D215" s="146"/>
      <c r="E215" s="147"/>
      <c r="F215" s="152" t="str">
        <f>VLOOKUP(J214,'기술감리 검토사항'!$B$6:$AS$69,15,FALSE)</f>
        <v>배근된 철근의 이음길이 및 정착길이 확보 확인</v>
      </c>
      <c r="G215" s="152"/>
      <c r="H215" s="152"/>
      <c r="I215" s="152"/>
      <c r="J215" s="152"/>
      <c r="K215" s="152"/>
      <c r="L215" s="152"/>
      <c r="M215" s="161"/>
      <c r="N215" s="162"/>
      <c r="O215" s="162"/>
      <c r="P215" s="163"/>
      <c r="Q215" s="170"/>
      <c r="R215" s="171"/>
      <c r="S215" s="171"/>
      <c r="T215" s="171"/>
      <c r="U215" s="171"/>
      <c r="V215" s="171"/>
      <c r="W215" s="171"/>
      <c r="X215" s="171"/>
      <c r="Y215" s="171"/>
      <c r="Z215" s="171"/>
      <c r="AA215" s="171"/>
      <c r="AB215" s="172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1"/>
    </row>
    <row r="216" spans="2:45" ht="21" customHeight="1" x14ac:dyDescent="0.3">
      <c r="B216" s="146"/>
      <c r="C216" s="146"/>
      <c r="D216" s="146"/>
      <c r="E216" s="147"/>
      <c r="F216" s="152"/>
      <c r="G216" s="152"/>
      <c r="H216" s="152"/>
      <c r="I216" s="152"/>
      <c r="J216" s="152"/>
      <c r="K216" s="152"/>
      <c r="L216" s="152"/>
      <c r="M216" s="161"/>
      <c r="N216" s="162"/>
      <c r="O216" s="162"/>
      <c r="P216" s="163"/>
      <c r="Q216" s="170"/>
      <c r="R216" s="171"/>
      <c r="S216" s="171"/>
      <c r="T216" s="171"/>
      <c r="U216" s="171"/>
      <c r="V216" s="171"/>
      <c r="W216" s="171"/>
      <c r="X216" s="171"/>
      <c r="Y216" s="171"/>
      <c r="Z216" s="171"/>
      <c r="AA216" s="171"/>
      <c r="AB216" s="172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1"/>
    </row>
    <row r="217" spans="2:45" ht="21" customHeight="1" x14ac:dyDescent="0.3">
      <c r="B217" s="146"/>
      <c r="C217" s="146"/>
      <c r="D217" s="146"/>
      <c r="E217" s="147"/>
      <c r="F217" s="152"/>
      <c r="G217" s="152"/>
      <c r="H217" s="152"/>
      <c r="I217" s="152"/>
      <c r="J217" s="152"/>
      <c r="K217" s="152"/>
      <c r="L217" s="152"/>
      <c r="M217" s="164"/>
      <c r="N217" s="165"/>
      <c r="O217" s="165"/>
      <c r="P217" s="166"/>
      <c r="Q217" s="173"/>
      <c r="R217" s="174"/>
      <c r="S217" s="174"/>
      <c r="T217" s="174"/>
      <c r="U217" s="174"/>
      <c r="V217" s="174"/>
      <c r="W217" s="174"/>
      <c r="X217" s="174"/>
      <c r="Y217" s="174"/>
      <c r="Z217" s="174"/>
      <c r="AA217" s="174"/>
      <c r="AB217" s="175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1"/>
    </row>
    <row r="218" spans="2:45" ht="21" customHeight="1" x14ac:dyDescent="0.3">
      <c r="B218" s="148"/>
      <c r="C218" s="148"/>
      <c r="D218" s="148"/>
      <c r="E218" s="149"/>
      <c r="F218" s="152"/>
      <c r="G218" s="152"/>
      <c r="H218" s="152"/>
      <c r="I218" s="152"/>
      <c r="J218" s="152"/>
      <c r="K218" s="152"/>
      <c r="L218" s="152"/>
      <c r="M218" s="176" t="s">
        <v>348</v>
      </c>
      <c r="N218" s="177"/>
      <c r="O218" s="177"/>
      <c r="P218" s="178"/>
      <c r="Q218" s="179"/>
      <c r="R218" s="180"/>
      <c r="S218" s="180"/>
      <c r="T218" s="180"/>
      <c r="U218" s="180"/>
      <c r="V218" s="180"/>
      <c r="W218" s="180"/>
      <c r="X218" s="180"/>
      <c r="Y218" s="180"/>
      <c r="Z218" s="180"/>
      <c r="AA218" s="180"/>
      <c r="AB218" s="181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1"/>
    </row>
    <row r="219" spans="2:45" ht="21" customHeight="1" x14ac:dyDescent="0.3">
      <c r="B219" s="153" t="s">
        <v>156</v>
      </c>
      <c r="C219" s="154"/>
      <c r="D219" s="154"/>
      <c r="E219" s="155"/>
      <c r="F219" s="152"/>
      <c r="G219" s="152"/>
      <c r="H219" s="152"/>
      <c r="I219" s="152"/>
      <c r="J219" s="152"/>
      <c r="K219" s="152"/>
      <c r="L219" s="152"/>
      <c r="M219" s="182" t="s">
        <v>350</v>
      </c>
      <c r="N219" s="183"/>
      <c r="O219" s="183"/>
      <c r="P219" s="184"/>
      <c r="Q219" s="188"/>
      <c r="R219" s="189"/>
      <c r="S219" s="189"/>
      <c r="T219" s="189"/>
      <c r="U219" s="189"/>
      <c r="V219" s="189"/>
      <c r="W219" s="189"/>
      <c r="X219" s="189"/>
      <c r="Y219" s="189"/>
      <c r="Z219" s="189"/>
      <c r="AA219" s="189"/>
      <c r="AB219" s="19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1"/>
    </row>
    <row r="220" spans="2:45" ht="21" customHeight="1" x14ac:dyDescent="0.3">
      <c r="B220" s="156" t="str">
        <f>IF(HLOOKUP(J214,'공법별 일련번호'!$M$3:$BW$4,2,FALSE)="◎","◎","-")</f>
        <v>◎</v>
      </c>
      <c r="C220" s="156"/>
      <c r="D220" s="156"/>
      <c r="E220" s="157"/>
      <c r="F220" s="152"/>
      <c r="G220" s="152"/>
      <c r="H220" s="152"/>
      <c r="I220" s="152"/>
      <c r="J220" s="152"/>
      <c r="K220" s="152"/>
      <c r="L220" s="152"/>
      <c r="M220" s="185"/>
      <c r="N220" s="186"/>
      <c r="O220" s="186"/>
      <c r="P220" s="187"/>
      <c r="Q220" s="191"/>
      <c r="R220" s="192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3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1"/>
    </row>
    <row r="221" spans="2:45" ht="21" customHeight="1" x14ac:dyDescent="0.3">
      <c r="B221" s="144" t="str">
        <f>VLOOKUP(J221,'기술감리 검토사항'!$B$6:$AS$69,5,FALSE)</f>
        <v>콘크리트 공사</v>
      </c>
      <c r="C221" s="144"/>
      <c r="D221" s="144"/>
      <c r="E221" s="145"/>
      <c r="F221" s="33" t="s">
        <v>159</v>
      </c>
      <c r="G221" s="33"/>
      <c r="H221" s="33"/>
      <c r="I221" s="33"/>
      <c r="J221" s="33" t="s">
        <v>253</v>
      </c>
      <c r="K221" s="33"/>
      <c r="L221" s="33"/>
      <c r="M221" s="158" t="s">
        <v>349</v>
      </c>
      <c r="N221" s="159"/>
      <c r="O221" s="159"/>
      <c r="P221" s="160"/>
      <c r="Q221" s="167" t="s">
        <v>161</v>
      </c>
      <c r="R221" s="168"/>
      <c r="S221" s="168"/>
      <c r="T221" s="168"/>
      <c r="U221" s="168"/>
      <c r="V221" s="168"/>
      <c r="W221" s="168"/>
      <c r="X221" s="168"/>
      <c r="Y221" s="168"/>
      <c r="Z221" s="168"/>
      <c r="AA221" s="168"/>
      <c r="AB221" s="169"/>
      <c r="AC221" s="150" t="s">
        <v>160</v>
      </c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1"/>
    </row>
    <row r="222" spans="2:45" ht="21" customHeight="1" x14ac:dyDescent="0.3">
      <c r="B222" s="146"/>
      <c r="C222" s="146"/>
      <c r="D222" s="146"/>
      <c r="E222" s="147"/>
      <c r="F222" s="152" t="str">
        <f>VLOOKUP(J221,'기술감리 검토사항'!$B$6:$AS$69,15,FALSE)</f>
        <v>거푸집 규격(부재 사이즈) 확인</v>
      </c>
      <c r="G222" s="152"/>
      <c r="H222" s="152"/>
      <c r="I222" s="152"/>
      <c r="J222" s="152"/>
      <c r="K222" s="152"/>
      <c r="L222" s="152"/>
      <c r="M222" s="161"/>
      <c r="N222" s="162"/>
      <c r="O222" s="162"/>
      <c r="P222" s="163"/>
      <c r="Q222" s="170"/>
      <c r="R222" s="171"/>
      <c r="S222" s="171"/>
      <c r="T222" s="171"/>
      <c r="U222" s="171"/>
      <c r="V222" s="171"/>
      <c r="W222" s="171"/>
      <c r="X222" s="171"/>
      <c r="Y222" s="171"/>
      <c r="Z222" s="171"/>
      <c r="AA222" s="171"/>
      <c r="AB222" s="172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1"/>
    </row>
    <row r="223" spans="2:45" ht="21" customHeight="1" x14ac:dyDescent="0.3">
      <c r="B223" s="146"/>
      <c r="C223" s="146"/>
      <c r="D223" s="146"/>
      <c r="E223" s="147"/>
      <c r="F223" s="152"/>
      <c r="G223" s="152"/>
      <c r="H223" s="152"/>
      <c r="I223" s="152"/>
      <c r="J223" s="152"/>
      <c r="K223" s="152"/>
      <c r="L223" s="152"/>
      <c r="M223" s="161"/>
      <c r="N223" s="162"/>
      <c r="O223" s="162"/>
      <c r="P223" s="163"/>
      <c r="Q223" s="170"/>
      <c r="R223" s="171"/>
      <c r="S223" s="171"/>
      <c r="T223" s="171"/>
      <c r="U223" s="171"/>
      <c r="V223" s="171"/>
      <c r="W223" s="171"/>
      <c r="X223" s="171"/>
      <c r="Y223" s="171"/>
      <c r="Z223" s="171"/>
      <c r="AA223" s="171"/>
      <c r="AB223" s="172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1"/>
    </row>
    <row r="224" spans="2:45" ht="21" customHeight="1" x14ac:dyDescent="0.3">
      <c r="B224" s="146"/>
      <c r="C224" s="146"/>
      <c r="D224" s="146"/>
      <c r="E224" s="147"/>
      <c r="F224" s="152"/>
      <c r="G224" s="152"/>
      <c r="H224" s="152"/>
      <c r="I224" s="152"/>
      <c r="J224" s="152"/>
      <c r="K224" s="152"/>
      <c r="L224" s="152"/>
      <c r="M224" s="164"/>
      <c r="N224" s="165"/>
      <c r="O224" s="165"/>
      <c r="P224" s="166"/>
      <c r="Q224" s="173"/>
      <c r="R224" s="174"/>
      <c r="S224" s="174"/>
      <c r="T224" s="174"/>
      <c r="U224" s="174"/>
      <c r="V224" s="174"/>
      <c r="W224" s="174"/>
      <c r="X224" s="174"/>
      <c r="Y224" s="174"/>
      <c r="Z224" s="174"/>
      <c r="AA224" s="174"/>
      <c r="AB224" s="175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1"/>
    </row>
    <row r="225" spans="2:45" ht="21" customHeight="1" x14ac:dyDescent="0.3">
      <c r="B225" s="148"/>
      <c r="C225" s="148"/>
      <c r="D225" s="148"/>
      <c r="E225" s="149"/>
      <c r="F225" s="152"/>
      <c r="G225" s="152"/>
      <c r="H225" s="152"/>
      <c r="I225" s="152"/>
      <c r="J225" s="152"/>
      <c r="K225" s="152"/>
      <c r="L225" s="152"/>
      <c r="M225" s="176" t="s">
        <v>348</v>
      </c>
      <c r="N225" s="177"/>
      <c r="O225" s="177"/>
      <c r="P225" s="178"/>
      <c r="Q225" s="179"/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1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1"/>
    </row>
    <row r="226" spans="2:45" ht="21" customHeight="1" x14ac:dyDescent="0.3">
      <c r="B226" s="153" t="s">
        <v>156</v>
      </c>
      <c r="C226" s="154"/>
      <c r="D226" s="154"/>
      <c r="E226" s="155"/>
      <c r="F226" s="152"/>
      <c r="G226" s="152"/>
      <c r="H226" s="152"/>
      <c r="I226" s="152"/>
      <c r="J226" s="152"/>
      <c r="K226" s="152"/>
      <c r="L226" s="152"/>
      <c r="M226" s="182" t="s">
        <v>350</v>
      </c>
      <c r="N226" s="183"/>
      <c r="O226" s="183"/>
      <c r="P226" s="184"/>
      <c r="Q226" s="188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9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1"/>
    </row>
    <row r="227" spans="2:45" ht="21" customHeight="1" x14ac:dyDescent="0.3">
      <c r="B227" s="156" t="str">
        <f>IF(HLOOKUP(J221,'공법별 일련번호'!$M$3:$BW$4,2,FALSE)="◎","◎","-")</f>
        <v>◎</v>
      </c>
      <c r="C227" s="156"/>
      <c r="D227" s="156"/>
      <c r="E227" s="157"/>
      <c r="F227" s="152"/>
      <c r="G227" s="152"/>
      <c r="H227" s="152"/>
      <c r="I227" s="152"/>
      <c r="J227" s="152"/>
      <c r="K227" s="152"/>
      <c r="L227" s="152"/>
      <c r="M227" s="185"/>
      <c r="N227" s="186"/>
      <c r="O227" s="186"/>
      <c r="P227" s="187"/>
      <c r="Q227" s="191"/>
      <c r="R227" s="192"/>
      <c r="S227" s="192"/>
      <c r="T227" s="192"/>
      <c r="U227" s="192"/>
      <c r="V227" s="192"/>
      <c r="W227" s="192"/>
      <c r="X227" s="192"/>
      <c r="Y227" s="192"/>
      <c r="Z227" s="192"/>
      <c r="AA227" s="192"/>
      <c r="AB227" s="193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1"/>
    </row>
    <row r="228" spans="2:45" ht="21" customHeight="1" x14ac:dyDescent="0.3">
      <c r="B228" s="144" t="str">
        <f>VLOOKUP(J228,'기술감리 검토사항'!$B$6:$AS$69,5,FALSE)</f>
        <v>콘크리트 공사</v>
      </c>
      <c r="C228" s="144"/>
      <c r="D228" s="144"/>
      <c r="E228" s="145"/>
      <c r="F228" s="33" t="s">
        <v>159</v>
      </c>
      <c r="G228" s="33"/>
      <c r="H228" s="33"/>
      <c r="I228" s="33"/>
      <c r="J228" s="33" t="s">
        <v>292</v>
      </c>
      <c r="K228" s="33"/>
      <c r="L228" s="33"/>
      <c r="M228" s="158" t="s">
        <v>349</v>
      </c>
      <c r="N228" s="159"/>
      <c r="O228" s="159"/>
      <c r="P228" s="160"/>
      <c r="Q228" s="167" t="s">
        <v>161</v>
      </c>
      <c r="R228" s="168"/>
      <c r="S228" s="168"/>
      <c r="T228" s="168"/>
      <c r="U228" s="168"/>
      <c r="V228" s="168"/>
      <c r="W228" s="168"/>
      <c r="X228" s="168"/>
      <c r="Y228" s="168"/>
      <c r="Z228" s="168"/>
      <c r="AA228" s="168"/>
      <c r="AB228" s="169"/>
      <c r="AC228" s="150" t="s">
        <v>160</v>
      </c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1"/>
    </row>
    <row r="229" spans="2:45" ht="21" customHeight="1" x14ac:dyDescent="0.3">
      <c r="B229" s="146"/>
      <c r="C229" s="146"/>
      <c r="D229" s="146"/>
      <c r="E229" s="147"/>
      <c r="F229" s="152" t="str">
        <f>VLOOKUP(J228,'기술감리 검토사항'!$B$6:$AS$69,15,FALSE)</f>
        <v>철근 피복두께 확보 확인</v>
      </c>
      <c r="G229" s="152"/>
      <c r="H229" s="152"/>
      <c r="I229" s="152"/>
      <c r="J229" s="152"/>
      <c r="K229" s="152"/>
      <c r="L229" s="152"/>
      <c r="M229" s="161"/>
      <c r="N229" s="162"/>
      <c r="O229" s="162"/>
      <c r="P229" s="163"/>
      <c r="Q229" s="170"/>
      <c r="R229" s="171"/>
      <c r="S229" s="171"/>
      <c r="T229" s="171"/>
      <c r="U229" s="171"/>
      <c r="V229" s="171"/>
      <c r="W229" s="171"/>
      <c r="X229" s="171"/>
      <c r="Y229" s="171"/>
      <c r="Z229" s="171"/>
      <c r="AA229" s="171"/>
      <c r="AB229" s="172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1"/>
    </row>
    <row r="230" spans="2:45" ht="21" customHeight="1" x14ac:dyDescent="0.3">
      <c r="B230" s="146"/>
      <c r="C230" s="146"/>
      <c r="D230" s="146"/>
      <c r="E230" s="147"/>
      <c r="F230" s="152"/>
      <c r="G230" s="152"/>
      <c r="H230" s="152"/>
      <c r="I230" s="152"/>
      <c r="J230" s="152"/>
      <c r="K230" s="152"/>
      <c r="L230" s="152"/>
      <c r="M230" s="161"/>
      <c r="N230" s="162"/>
      <c r="O230" s="162"/>
      <c r="P230" s="163"/>
      <c r="Q230" s="170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2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1"/>
    </row>
    <row r="231" spans="2:45" ht="21" customHeight="1" x14ac:dyDescent="0.3">
      <c r="B231" s="146"/>
      <c r="C231" s="146"/>
      <c r="D231" s="146"/>
      <c r="E231" s="147"/>
      <c r="F231" s="152"/>
      <c r="G231" s="152"/>
      <c r="H231" s="152"/>
      <c r="I231" s="152"/>
      <c r="J231" s="152"/>
      <c r="K231" s="152"/>
      <c r="L231" s="152"/>
      <c r="M231" s="164"/>
      <c r="N231" s="165"/>
      <c r="O231" s="165"/>
      <c r="P231" s="166"/>
      <c r="Q231" s="173"/>
      <c r="R231" s="174"/>
      <c r="S231" s="174"/>
      <c r="T231" s="174"/>
      <c r="U231" s="174"/>
      <c r="V231" s="174"/>
      <c r="W231" s="174"/>
      <c r="X231" s="174"/>
      <c r="Y231" s="174"/>
      <c r="Z231" s="174"/>
      <c r="AA231" s="174"/>
      <c r="AB231" s="175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1"/>
    </row>
    <row r="232" spans="2:45" ht="21" customHeight="1" x14ac:dyDescent="0.3">
      <c r="B232" s="148"/>
      <c r="C232" s="148"/>
      <c r="D232" s="148"/>
      <c r="E232" s="149"/>
      <c r="F232" s="152"/>
      <c r="G232" s="152"/>
      <c r="H232" s="152"/>
      <c r="I232" s="152"/>
      <c r="J232" s="152"/>
      <c r="K232" s="152"/>
      <c r="L232" s="152"/>
      <c r="M232" s="176" t="s">
        <v>348</v>
      </c>
      <c r="N232" s="177"/>
      <c r="O232" s="177"/>
      <c r="P232" s="178"/>
      <c r="Q232" s="179"/>
      <c r="R232" s="180"/>
      <c r="S232" s="180"/>
      <c r="T232" s="180"/>
      <c r="U232" s="180"/>
      <c r="V232" s="180"/>
      <c r="W232" s="180"/>
      <c r="X232" s="180"/>
      <c r="Y232" s="180"/>
      <c r="Z232" s="180"/>
      <c r="AA232" s="180"/>
      <c r="AB232" s="181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1"/>
    </row>
    <row r="233" spans="2:45" ht="21" customHeight="1" x14ac:dyDescent="0.3">
      <c r="B233" s="153" t="s">
        <v>156</v>
      </c>
      <c r="C233" s="154"/>
      <c r="D233" s="154"/>
      <c r="E233" s="155"/>
      <c r="F233" s="152"/>
      <c r="G233" s="152"/>
      <c r="H233" s="152"/>
      <c r="I233" s="152"/>
      <c r="J233" s="152"/>
      <c r="K233" s="152"/>
      <c r="L233" s="152"/>
      <c r="M233" s="182" t="s">
        <v>350</v>
      </c>
      <c r="N233" s="183"/>
      <c r="O233" s="183"/>
      <c r="P233" s="184"/>
      <c r="Q233" s="188"/>
      <c r="R233" s="189"/>
      <c r="S233" s="189"/>
      <c r="T233" s="189"/>
      <c r="U233" s="189"/>
      <c r="V233" s="189"/>
      <c r="W233" s="189"/>
      <c r="X233" s="189"/>
      <c r="Y233" s="189"/>
      <c r="Z233" s="189"/>
      <c r="AA233" s="189"/>
      <c r="AB233" s="19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1"/>
    </row>
    <row r="234" spans="2:45" ht="21" customHeight="1" x14ac:dyDescent="0.3">
      <c r="B234" s="156" t="str">
        <f>IF(HLOOKUP(J228,'공법별 일련번호'!$M$3:$BW$4,2,FALSE)="◎","◎","-")</f>
        <v>-</v>
      </c>
      <c r="C234" s="156"/>
      <c r="D234" s="156"/>
      <c r="E234" s="157"/>
      <c r="F234" s="152"/>
      <c r="G234" s="152"/>
      <c r="H234" s="152"/>
      <c r="I234" s="152"/>
      <c r="J234" s="152"/>
      <c r="K234" s="152"/>
      <c r="L234" s="152"/>
      <c r="M234" s="185"/>
      <c r="N234" s="186"/>
      <c r="O234" s="186"/>
      <c r="P234" s="187"/>
      <c r="Q234" s="191"/>
      <c r="R234" s="192"/>
      <c r="S234" s="192"/>
      <c r="T234" s="192"/>
      <c r="U234" s="192"/>
      <c r="V234" s="192"/>
      <c r="W234" s="192"/>
      <c r="X234" s="192"/>
      <c r="Y234" s="192"/>
      <c r="Z234" s="192"/>
      <c r="AA234" s="192"/>
      <c r="AB234" s="193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1"/>
    </row>
    <row r="235" spans="2:45" ht="21" customHeight="1" x14ac:dyDescent="0.3">
      <c r="B235" s="144" t="str">
        <f>VLOOKUP(J235,'기술감리 검토사항'!$B$6:$AS$69,5,FALSE)</f>
        <v>콘크리트 공사</v>
      </c>
      <c r="C235" s="144"/>
      <c r="D235" s="144"/>
      <c r="E235" s="145"/>
      <c r="F235" s="33" t="s">
        <v>159</v>
      </c>
      <c r="G235" s="33"/>
      <c r="H235" s="33"/>
      <c r="I235" s="33"/>
      <c r="J235" s="33" t="s">
        <v>293</v>
      </c>
      <c r="K235" s="33"/>
      <c r="L235" s="33"/>
      <c r="M235" s="158" t="s">
        <v>349</v>
      </c>
      <c r="N235" s="159"/>
      <c r="O235" s="159"/>
      <c r="P235" s="160"/>
      <c r="Q235" s="167" t="s">
        <v>161</v>
      </c>
      <c r="R235" s="168"/>
      <c r="S235" s="168"/>
      <c r="T235" s="168"/>
      <c r="U235" s="168"/>
      <c r="V235" s="168"/>
      <c r="W235" s="168"/>
      <c r="X235" s="168"/>
      <c r="Y235" s="168"/>
      <c r="Z235" s="168"/>
      <c r="AA235" s="168"/>
      <c r="AB235" s="169"/>
      <c r="AC235" s="150" t="s">
        <v>160</v>
      </c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1"/>
    </row>
    <row r="236" spans="2:45" ht="21" customHeight="1" x14ac:dyDescent="0.3">
      <c r="B236" s="146"/>
      <c r="C236" s="146"/>
      <c r="D236" s="146"/>
      <c r="E236" s="147"/>
      <c r="F236" s="152" t="str">
        <f>VLOOKUP(J235,'기술감리 검토사항'!$B$6:$AS$69,15,FALSE)</f>
        <v>거푸집 내부 청소상태 확인</v>
      </c>
      <c r="G236" s="152"/>
      <c r="H236" s="152"/>
      <c r="I236" s="152"/>
      <c r="J236" s="152"/>
      <c r="K236" s="152"/>
      <c r="L236" s="152"/>
      <c r="M236" s="161"/>
      <c r="N236" s="162"/>
      <c r="O236" s="162"/>
      <c r="P236" s="163"/>
      <c r="Q236" s="170"/>
      <c r="R236" s="171"/>
      <c r="S236" s="171"/>
      <c r="T236" s="171"/>
      <c r="U236" s="171"/>
      <c r="V236" s="171"/>
      <c r="W236" s="171"/>
      <c r="X236" s="171"/>
      <c r="Y236" s="171"/>
      <c r="Z236" s="171"/>
      <c r="AA236" s="171"/>
      <c r="AB236" s="172"/>
      <c r="AC236" s="150"/>
      <c r="AD236" s="150"/>
      <c r="AE236" s="150"/>
      <c r="AF236" s="150"/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1"/>
    </row>
    <row r="237" spans="2:45" ht="21" customHeight="1" x14ac:dyDescent="0.3">
      <c r="B237" s="146"/>
      <c r="C237" s="146"/>
      <c r="D237" s="146"/>
      <c r="E237" s="147"/>
      <c r="F237" s="152"/>
      <c r="G237" s="152"/>
      <c r="H237" s="152"/>
      <c r="I237" s="152"/>
      <c r="J237" s="152"/>
      <c r="K237" s="152"/>
      <c r="L237" s="152"/>
      <c r="M237" s="161"/>
      <c r="N237" s="162"/>
      <c r="O237" s="162"/>
      <c r="P237" s="163"/>
      <c r="Q237" s="170"/>
      <c r="R237" s="171"/>
      <c r="S237" s="171"/>
      <c r="T237" s="171"/>
      <c r="U237" s="171"/>
      <c r="V237" s="171"/>
      <c r="W237" s="171"/>
      <c r="X237" s="171"/>
      <c r="Y237" s="171"/>
      <c r="Z237" s="171"/>
      <c r="AA237" s="171"/>
      <c r="AB237" s="172"/>
      <c r="AC237" s="150"/>
      <c r="AD237" s="150"/>
      <c r="AE237" s="150"/>
      <c r="AF237" s="150"/>
      <c r="AG237" s="150"/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1"/>
    </row>
    <row r="238" spans="2:45" ht="21" customHeight="1" x14ac:dyDescent="0.3">
      <c r="B238" s="146"/>
      <c r="C238" s="146"/>
      <c r="D238" s="146"/>
      <c r="E238" s="147"/>
      <c r="F238" s="152"/>
      <c r="G238" s="152"/>
      <c r="H238" s="152"/>
      <c r="I238" s="152"/>
      <c r="J238" s="152"/>
      <c r="K238" s="152"/>
      <c r="L238" s="152"/>
      <c r="M238" s="164"/>
      <c r="N238" s="165"/>
      <c r="O238" s="165"/>
      <c r="P238" s="166"/>
      <c r="Q238" s="173"/>
      <c r="R238" s="174"/>
      <c r="S238" s="174"/>
      <c r="T238" s="174"/>
      <c r="U238" s="174"/>
      <c r="V238" s="174"/>
      <c r="W238" s="174"/>
      <c r="X238" s="174"/>
      <c r="Y238" s="174"/>
      <c r="Z238" s="174"/>
      <c r="AA238" s="174"/>
      <c r="AB238" s="175"/>
      <c r="AC238" s="150"/>
      <c r="AD238" s="150"/>
      <c r="AE238" s="150"/>
      <c r="AF238" s="150"/>
      <c r="AG238" s="150"/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1"/>
    </row>
    <row r="239" spans="2:45" ht="21" customHeight="1" x14ac:dyDescent="0.3">
      <c r="B239" s="148"/>
      <c r="C239" s="148"/>
      <c r="D239" s="148"/>
      <c r="E239" s="149"/>
      <c r="F239" s="152"/>
      <c r="G239" s="152"/>
      <c r="H239" s="152"/>
      <c r="I239" s="152"/>
      <c r="J239" s="152"/>
      <c r="K239" s="152"/>
      <c r="L239" s="152"/>
      <c r="M239" s="176" t="s">
        <v>348</v>
      </c>
      <c r="N239" s="177"/>
      <c r="O239" s="177"/>
      <c r="P239" s="178"/>
      <c r="Q239" s="179"/>
      <c r="R239" s="180"/>
      <c r="S239" s="180"/>
      <c r="T239" s="180"/>
      <c r="U239" s="180"/>
      <c r="V239" s="180"/>
      <c r="W239" s="180"/>
      <c r="X239" s="180"/>
      <c r="Y239" s="180"/>
      <c r="Z239" s="180"/>
      <c r="AA239" s="180"/>
      <c r="AB239" s="181"/>
      <c r="AC239" s="150"/>
      <c r="AD239" s="150"/>
      <c r="AE239" s="150"/>
      <c r="AF239" s="150"/>
      <c r="AG239" s="150"/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1"/>
    </row>
    <row r="240" spans="2:45" ht="21" customHeight="1" x14ac:dyDescent="0.3">
      <c r="B240" s="153" t="s">
        <v>156</v>
      </c>
      <c r="C240" s="154"/>
      <c r="D240" s="154"/>
      <c r="E240" s="155"/>
      <c r="F240" s="152"/>
      <c r="G240" s="152"/>
      <c r="H240" s="152"/>
      <c r="I240" s="152"/>
      <c r="J240" s="152"/>
      <c r="K240" s="152"/>
      <c r="L240" s="152"/>
      <c r="M240" s="182" t="s">
        <v>350</v>
      </c>
      <c r="N240" s="183"/>
      <c r="O240" s="183"/>
      <c r="P240" s="184"/>
      <c r="Q240" s="188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90"/>
      <c r="AC240" s="150"/>
      <c r="AD240" s="150"/>
      <c r="AE240" s="150"/>
      <c r="AF240" s="150"/>
      <c r="AG240" s="150"/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1"/>
    </row>
    <row r="241" spans="2:45" ht="21" customHeight="1" x14ac:dyDescent="0.3">
      <c r="B241" s="156" t="str">
        <f>IF(HLOOKUP(J235,'공법별 일련번호'!$M$3:$BW$4,2,FALSE)="◎","◎","-")</f>
        <v>-</v>
      </c>
      <c r="C241" s="156"/>
      <c r="D241" s="156"/>
      <c r="E241" s="157"/>
      <c r="F241" s="152"/>
      <c r="G241" s="152"/>
      <c r="H241" s="152"/>
      <c r="I241" s="152"/>
      <c r="J241" s="152"/>
      <c r="K241" s="152"/>
      <c r="L241" s="152"/>
      <c r="M241" s="185"/>
      <c r="N241" s="186"/>
      <c r="O241" s="186"/>
      <c r="P241" s="187"/>
      <c r="Q241" s="191"/>
      <c r="R241" s="192"/>
      <c r="S241" s="192"/>
      <c r="T241" s="192"/>
      <c r="U241" s="192"/>
      <c r="V241" s="192"/>
      <c r="W241" s="192"/>
      <c r="X241" s="192"/>
      <c r="Y241" s="192"/>
      <c r="Z241" s="192"/>
      <c r="AA241" s="192"/>
      <c r="AB241" s="193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1"/>
    </row>
    <row r="242" spans="2:45" ht="21" customHeight="1" x14ac:dyDescent="0.3">
      <c r="B242" s="144" t="str">
        <f>VLOOKUP(J242,'기술감리 검토사항'!$B$6:$AS$69,5,FALSE)</f>
        <v>콘크리트 공사</v>
      </c>
      <c r="C242" s="144"/>
      <c r="D242" s="144"/>
      <c r="E242" s="145"/>
      <c r="F242" s="33" t="s">
        <v>159</v>
      </c>
      <c r="G242" s="33"/>
      <c r="H242" s="33"/>
      <c r="I242" s="33"/>
      <c r="J242" s="33" t="s">
        <v>294</v>
      </c>
      <c r="K242" s="33"/>
      <c r="L242" s="33"/>
      <c r="M242" s="158" t="s">
        <v>349</v>
      </c>
      <c r="N242" s="159"/>
      <c r="O242" s="159"/>
      <c r="P242" s="160"/>
      <c r="Q242" s="167" t="s">
        <v>161</v>
      </c>
      <c r="R242" s="168"/>
      <c r="S242" s="168"/>
      <c r="T242" s="168"/>
      <c r="U242" s="168"/>
      <c r="V242" s="168"/>
      <c r="W242" s="168"/>
      <c r="X242" s="168"/>
      <c r="Y242" s="168"/>
      <c r="Z242" s="168"/>
      <c r="AA242" s="168"/>
      <c r="AB242" s="169"/>
      <c r="AC242" s="150" t="s">
        <v>160</v>
      </c>
      <c r="AD242" s="150"/>
      <c r="AE242" s="150"/>
      <c r="AF242" s="150"/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1"/>
    </row>
    <row r="243" spans="2:45" ht="21" customHeight="1" x14ac:dyDescent="0.3">
      <c r="B243" s="146"/>
      <c r="C243" s="146"/>
      <c r="D243" s="146"/>
      <c r="E243" s="147"/>
      <c r="F243" s="152" t="str">
        <f>VLOOKUP(J242,'기술감리 검토사항'!$B$6:$AS$69,15,FALSE)</f>
        <v>콘크리트 설계기준 압축강도 확보 확인(시험성적서 등)</v>
      </c>
      <c r="G243" s="152"/>
      <c r="H243" s="152"/>
      <c r="I243" s="152"/>
      <c r="J243" s="152"/>
      <c r="K243" s="152"/>
      <c r="L243" s="152"/>
      <c r="M243" s="161"/>
      <c r="N243" s="162"/>
      <c r="O243" s="162"/>
      <c r="P243" s="163"/>
      <c r="Q243" s="170"/>
      <c r="R243" s="171"/>
      <c r="S243" s="171"/>
      <c r="T243" s="171"/>
      <c r="U243" s="171"/>
      <c r="V243" s="171"/>
      <c r="W243" s="171"/>
      <c r="X243" s="171"/>
      <c r="Y243" s="171"/>
      <c r="Z243" s="171"/>
      <c r="AA243" s="171"/>
      <c r="AB243" s="172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1"/>
    </row>
    <row r="244" spans="2:45" ht="21" customHeight="1" x14ac:dyDescent="0.3">
      <c r="B244" s="146"/>
      <c r="C244" s="146"/>
      <c r="D244" s="146"/>
      <c r="E244" s="147"/>
      <c r="F244" s="152"/>
      <c r="G244" s="152"/>
      <c r="H244" s="152"/>
      <c r="I244" s="152"/>
      <c r="J244" s="152"/>
      <c r="K244" s="152"/>
      <c r="L244" s="152"/>
      <c r="M244" s="161"/>
      <c r="N244" s="162"/>
      <c r="O244" s="162"/>
      <c r="P244" s="163"/>
      <c r="Q244" s="170"/>
      <c r="R244" s="171"/>
      <c r="S244" s="171"/>
      <c r="T244" s="171"/>
      <c r="U244" s="171"/>
      <c r="V244" s="171"/>
      <c r="W244" s="171"/>
      <c r="X244" s="171"/>
      <c r="Y244" s="171"/>
      <c r="Z244" s="171"/>
      <c r="AA244" s="171"/>
      <c r="AB244" s="172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1"/>
    </row>
    <row r="245" spans="2:45" ht="21" customHeight="1" x14ac:dyDescent="0.3">
      <c r="B245" s="146"/>
      <c r="C245" s="146"/>
      <c r="D245" s="146"/>
      <c r="E245" s="147"/>
      <c r="F245" s="152"/>
      <c r="G245" s="152"/>
      <c r="H245" s="152"/>
      <c r="I245" s="152"/>
      <c r="J245" s="152"/>
      <c r="K245" s="152"/>
      <c r="L245" s="152"/>
      <c r="M245" s="164"/>
      <c r="N245" s="165"/>
      <c r="O245" s="165"/>
      <c r="P245" s="166"/>
      <c r="Q245" s="173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5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1"/>
    </row>
    <row r="246" spans="2:45" ht="21" customHeight="1" x14ac:dyDescent="0.3">
      <c r="B246" s="148"/>
      <c r="C246" s="148"/>
      <c r="D246" s="148"/>
      <c r="E246" s="149"/>
      <c r="F246" s="152"/>
      <c r="G246" s="152"/>
      <c r="H246" s="152"/>
      <c r="I246" s="152"/>
      <c r="J246" s="152"/>
      <c r="K246" s="152"/>
      <c r="L246" s="152"/>
      <c r="M246" s="176" t="s">
        <v>348</v>
      </c>
      <c r="N246" s="177"/>
      <c r="O246" s="177"/>
      <c r="P246" s="178"/>
      <c r="Q246" s="179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1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1"/>
    </row>
    <row r="247" spans="2:45" ht="21" customHeight="1" x14ac:dyDescent="0.3">
      <c r="B247" s="153" t="s">
        <v>156</v>
      </c>
      <c r="C247" s="154"/>
      <c r="D247" s="154"/>
      <c r="E247" s="155"/>
      <c r="F247" s="152"/>
      <c r="G247" s="152"/>
      <c r="H247" s="152"/>
      <c r="I247" s="152"/>
      <c r="J247" s="152"/>
      <c r="K247" s="152"/>
      <c r="L247" s="152"/>
      <c r="M247" s="182" t="s">
        <v>350</v>
      </c>
      <c r="N247" s="183"/>
      <c r="O247" s="183"/>
      <c r="P247" s="184"/>
      <c r="Q247" s="188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9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1"/>
    </row>
    <row r="248" spans="2:45" ht="21" customHeight="1" x14ac:dyDescent="0.3">
      <c r="B248" s="156" t="str">
        <f>IF(HLOOKUP(J242,'공법별 일련번호'!$M$3:$BW$4,2,FALSE)="◎","◎","-")</f>
        <v>-</v>
      </c>
      <c r="C248" s="156"/>
      <c r="D248" s="156"/>
      <c r="E248" s="157"/>
      <c r="F248" s="152"/>
      <c r="G248" s="152"/>
      <c r="H248" s="152"/>
      <c r="I248" s="152"/>
      <c r="J248" s="152"/>
      <c r="K248" s="152"/>
      <c r="L248" s="152"/>
      <c r="M248" s="185"/>
      <c r="N248" s="186"/>
      <c r="O248" s="186"/>
      <c r="P248" s="187"/>
      <c r="Q248" s="191"/>
      <c r="R248" s="192"/>
      <c r="S248" s="192"/>
      <c r="T248" s="192"/>
      <c r="U248" s="192"/>
      <c r="V248" s="192"/>
      <c r="W248" s="192"/>
      <c r="X248" s="192"/>
      <c r="Y248" s="192"/>
      <c r="Z248" s="192"/>
      <c r="AA248" s="192"/>
      <c r="AB248" s="193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1"/>
    </row>
    <row r="249" spans="2:45" ht="21" customHeight="1" x14ac:dyDescent="0.3">
      <c r="B249" s="144" t="str">
        <f>VLOOKUP(J249,'기술감리 검토사항'!$B$6:$AS$69,5,FALSE)</f>
        <v>콘크리트 공사</v>
      </c>
      <c r="C249" s="144"/>
      <c r="D249" s="144"/>
      <c r="E249" s="145"/>
      <c r="F249" s="33" t="s">
        <v>159</v>
      </c>
      <c r="G249" s="33"/>
      <c r="H249" s="33"/>
      <c r="I249" s="33"/>
      <c r="J249" s="33" t="s">
        <v>295</v>
      </c>
      <c r="K249" s="33"/>
      <c r="L249" s="33"/>
      <c r="M249" s="158" t="s">
        <v>349</v>
      </c>
      <c r="N249" s="159"/>
      <c r="O249" s="159"/>
      <c r="P249" s="160"/>
      <c r="Q249" s="167" t="s">
        <v>161</v>
      </c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9"/>
      <c r="AC249" s="150" t="s">
        <v>160</v>
      </c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1"/>
    </row>
    <row r="250" spans="2:45" ht="21" customHeight="1" x14ac:dyDescent="0.3">
      <c r="B250" s="146"/>
      <c r="C250" s="146"/>
      <c r="D250" s="146"/>
      <c r="E250" s="147"/>
      <c r="F250" s="152" t="str">
        <f>VLOOKUP(J249,'기술감리 검토사항'!$B$6:$AS$69,15,FALSE)</f>
        <v>탈형 후 콘크리트 시공하자(균열 및 재료분리 등) 확인</v>
      </c>
      <c r="G250" s="152"/>
      <c r="H250" s="152"/>
      <c r="I250" s="152"/>
      <c r="J250" s="152"/>
      <c r="K250" s="152"/>
      <c r="L250" s="152"/>
      <c r="M250" s="161"/>
      <c r="N250" s="162"/>
      <c r="O250" s="162"/>
      <c r="P250" s="163"/>
      <c r="Q250" s="170"/>
      <c r="R250" s="171"/>
      <c r="S250" s="171"/>
      <c r="T250" s="171"/>
      <c r="U250" s="171"/>
      <c r="V250" s="171"/>
      <c r="W250" s="171"/>
      <c r="X250" s="171"/>
      <c r="Y250" s="171"/>
      <c r="Z250" s="171"/>
      <c r="AA250" s="171"/>
      <c r="AB250" s="172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1"/>
    </row>
    <row r="251" spans="2:45" ht="21" customHeight="1" x14ac:dyDescent="0.3">
      <c r="B251" s="146"/>
      <c r="C251" s="146"/>
      <c r="D251" s="146"/>
      <c r="E251" s="147"/>
      <c r="F251" s="152"/>
      <c r="G251" s="152"/>
      <c r="H251" s="152"/>
      <c r="I251" s="152"/>
      <c r="J251" s="152"/>
      <c r="K251" s="152"/>
      <c r="L251" s="152"/>
      <c r="M251" s="161"/>
      <c r="N251" s="162"/>
      <c r="O251" s="162"/>
      <c r="P251" s="163"/>
      <c r="Q251" s="170"/>
      <c r="R251" s="171"/>
      <c r="S251" s="171"/>
      <c r="T251" s="171"/>
      <c r="U251" s="171"/>
      <c r="V251" s="171"/>
      <c r="W251" s="171"/>
      <c r="X251" s="171"/>
      <c r="Y251" s="171"/>
      <c r="Z251" s="171"/>
      <c r="AA251" s="171"/>
      <c r="AB251" s="172"/>
      <c r="AC251" s="150"/>
      <c r="AD251" s="150"/>
      <c r="AE251" s="150"/>
      <c r="AF251" s="150"/>
      <c r="AG251" s="150"/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1"/>
    </row>
    <row r="252" spans="2:45" ht="21" customHeight="1" x14ac:dyDescent="0.3">
      <c r="B252" s="146"/>
      <c r="C252" s="146"/>
      <c r="D252" s="146"/>
      <c r="E252" s="147"/>
      <c r="F252" s="152"/>
      <c r="G252" s="152"/>
      <c r="H252" s="152"/>
      <c r="I252" s="152"/>
      <c r="J252" s="152"/>
      <c r="K252" s="152"/>
      <c r="L252" s="152"/>
      <c r="M252" s="164"/>
      <c r="N252" s="165"/>
      <c r="O252" s="165"/>
      <c r="P252" s="166"/>
      <c r="Q252" s="173"/>
      <c r="R252" s="174"/>
      <c r="S252" s="174"/>
      <c r="T252" s="174"/>
      <c r="U252" s="174"/>
      <c r="V252" s="174"/>
      <c r="W252" s="174"/>
      <c r="X252" s="174"/>
      <c r="Y252" s="174"/>
      <c r="Z252" s="174"/>
      <c r="AA252" s="174"/>
      <c r="AB252" s="175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1"/>
    </row>
    <row r="253" spans="2:45" ht="21" customHeight="1" x14ac:dyDescent="0.3">
      <c r="B253" s="148"/>
      <c r="C253" s="148"/>
      <c r="D253" s="148"/>
      <c r="E253" s="149"/>
      <c r="F253" s="152"/>
      <c r="G253" s="152"/>
      <c r="H253" s="152"/>
      <c r="I253" s="152"/>
      <c r="J253" s="152"/>
      <c r="K253" s="152"/>
      <c r="L253" s="152"/>
      <c r="M253" s="176" t="s">
        <v>348</v>
      </c>
      <c r="N253" s="177"/>
      <c r="O253" s="177"/>
      <c r="P253" s="178"/>
      <c r="Q253" s="179"/>
      <c r="R253" s="180"/>
      <c r="S253" s="180"/>
      <c r="T253" s="180"/>
      <c r="U253" s="180"/>
      <c r="V253" s="180"/>
      <c r="W253" s="180"/>
      <c r="X253" s="180"/>
      <c r="Y253" s="180"/>
      <c r="Z253" s="180"/>
      <c r="AA253" s="180"/>
      <c r="AB253" s="181"/>
      <c r="AC253" s="150"/>
      <c r="AD253" s="150"/>
      <c r="AE253" s="150"/>
      <c r="AF253" s="150"/>
      <c r="AG253" s="150"/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1"/>
    </row>
    <row r="254" spans="2:45" ht="21" customHeight="1" x14ac:dyDescent="0.3">
      <c r="B254" s="153" t="s">
        <v>156</v>
      </c>
      <c r="C254" s="154"/>
      <c r="D254" s="154"/>
      <c r="E254" s="155"/>
      <c r="F254" s="152"/>
      <c r="G254" s="152"/>
      <c r="H254" s="152"/>
      <c r="I254" s="152"/>
      <c r="J254" s="152"/>
      <c r="K254" s="152"/>
      <c r="L254" s="152"/>
      <c r="M254" s="182" t="s">
        <v>350</v>
      </c>
      <c r="N254" s="183"/>
      <c r="O254" s="183"/>
      <c r="P254" s="184"/>
      <c r="Q254" s="188"/>
      <c r="R254" s="189"/>
      <c r="S254" s="189"/>
      <c r="T254" s="189"/>
      <c r="U254" s="189"/>
      <c r="V254" s="189"/>
      <c r="W254" s="189"/>
      <c r="X254" s="189"/>
      <c r="Y254" s="189"/>
      <c r="Z254" s="189"/>
      <c r="AA254" s="189"/>
      <c r="AB254" s="190"/>
      <c r="AC254" s="150"/>
      <c r="AD254" s="150"/>
      <c r="AE254" s="150"/>
      <c r="AF254" s="150"/>
      <c r="AG254" s="150"/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1"/>
    </row>
    <row r="255" spans="2:45" ht="21" customHeight="1" x14ac:dyDescent="0.3">
      <c r="B255" s="156" t="str">
        <f>IF(HLOOKUP(J249,'공법별 일련번호'!$M$3:$BW$4,2,FALSE)="◎","◎","-")</f>
        <v>-</v>
      </c>
      <c r="C255" s="156"/>
      <c r="D255" s="156"/>
      <c r="E255" s="157"/>
      <c r="F255" s="152"/>
      <c r="G255" s="152"/>
      <c r="H255" s="152"/>
      <c r="I255" s="152"/>
      <c r="J255" s="152"/>
      <c r="K255" s="152"/>
      <c r="L255" s="152"/>
      <c r="M255" s="185"/>
      <c r="N255" s="186"/>
      <c r="O255" s="186"/>
      <c r="P255" s="187"/>
      <c r="Q255" s="191"/>
      <c r="R255" s="192"/>
      <c r="S255" s="192"/>
      <c r="T255" s="192"/>
      <c r="U255" s="192"/>
      <c r="V255" s="192"/>
      <c r="W255" s="192"/>
      <c r="X255" s="192"/>
      <c r="Y255" s="192"/>
      <c r="Z255" s="192"/>
      <c r="AA255" s="192"/>
      <c r="AB255" s="193"/>
      <c r="AC255" s="150"/>
      <c r="AD255" s="150"/>
      <c r="AE255" s="150"/>
      <c r="AF255" s="150"/>
      <c r="AG255" s="150"/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1"/>
    </row>
    <row r="256" spans="2:45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  <row r="379" ht="21.75" customHeight="1" x14ac:dyDescent="0.3"/>
    <row r="380" ht="21.75" customHeight="1" x14ac:dyDescent="0.3"/>
    <row r="381" ht="21.75" customHeight="1" x14ac:dyDescent="0.3"/>
    <row r="382" ht="21.75" customHeight="1" x14ac:dyDescent="0.3"/>
    <row r="383" ht="21.75" customHeight="1" x14ac:dyDescent="0.3"/>
    <row r="384" ht="21.75" customHeight="1" x14ac:dyDescent="0.3"/>
    <row r="385" ht="21.75" customHeight="1" x14ac:dyDescent="0.3"/>
    <row r="386" ht="21.75" customHeight="1" x14ac:dyDescent="0.3"/>
    <row r="387" ht="21.75" customHeight="1" x14ac:dyDescent="0.3"/>
    <row r="388" ht="21.75" customHeight="1" x14ac:dyDescent="0.3"/>
    <row r="389" ht="21.75" customHeight="1" x14ac:dyDescent="0.3"/>
    <row r="390" ht="21.75" customHeight="1" x14ac:dyDescent="0.3"/>
    <row r="391" ht="21.75" customHeight="1" x14ac:dyDescent="0.3"/>
    <row r="392" ht="21.75" customHeight="1" x14ac:dyDescent="0.3"/>
    <row r="393" ht="21.75" customHeight="1" x14ac:dyDescent="0.3"/>
    <row r="394" ht="21.75" customHeight="1" x14ac:dyDescent="0.3"/>
    <row r="395" ht="21.75" customHeight="1" x14ac:dyDescent="0.3"/>
    <row r="396" ht="21.75" customHeight="1" x14ac:dyDescent="0.3"/>
    <row r="397" ht="21.75" customHeight="1" x14ac:dyDescent="0.3"/>
    <row r="398" ht="21.75" customHeight="1" x14ac:dyDescent="0.3"/>
    <row r="399" ht="21.75" customHeight="1" x14ac:dyDescent="0.3"/>
    <row r="400" ht="21.75" customHeight="1" x14ac:dyDescent="0.3"/>
    <row r="401" ht="21.75" customHeight="1" x14ac:dyDescent="0.3"/>
    <row r="402" ht="21.75" customHeight="1" x14ac:dyDescent="0.3"/>
    <row r="403" ht="21.75" customHeight="1" x14ac:dyDescent="0.3"/>
    <row r="404" ht="21.75" customHeight="1" x14ac:dyDescent="0.3"/>
    <row r="405" ht="21.75" customHeight="1" x14ac:dyDescent="0.3"/>
    <row r="406" ht="21.75" customHeight="1" x14ac:dyDescent="0.3"/>
    <row r="407" ht="21.75" customHeight="1" x14ac:dyDescent="0.3"/>
    <row r="408" ht="21.75" customHeight="1" x14ac:dyDescent="0.3"/>
    <row r="409" ht="21.75" customHeight="1" x14ac:dyDescent="0.3"/>
    <row r="410" ht="21.75" customHeight="1" x14ac:dyDescent="0.3"/>
    <row r="411" ht="21.75" customHeight="1" x14ac:dyDescent="0.3"/>
    <row r="412" ht="21.75" customHeight="1" x14ac:dyDescent="0.3"/>
    <row r="413" ht="21.75" customHeight="1" x14ac:dyDescent="0.3"/>
    <row r="414" ht="21.75" customHeight="1" x14ac:dyDescent="0.3"/>
    <row r="415" ht="21.75" customHeight="1" x14ac:dyDescent="0.3"/>
    <row r="416" ht="21.75" customHeight="1" x14ac:dyDescent="0.3"/>
    <row r="417" ht="21.75" customHeight="1" x14ac:dyDescent="0.3"/>
    <row r="418" ht="21.75" customHeight="1" x14ac:dyDescent="0.3"/>
    <row r="419" ht="21.75" customHeight="1" x14ac:dyDescent="0.3"/>
    <row r="420" ht="21.75" customHeight="1" x14ac:dyDescent="0.3"/>
    <row r="421" ht="21.75" customHeight="1" x14ac:dyDescent="0.3"/>
    <row r="422" ht="21.75" customHeight="1" x14ac:dyDescent="0.3"/>
    <row r="423" ht="21.75" customHeight="1" x14ac:dyDescent="0.3"/>
    <row r="424" ht="21.75" customHeight="1" x14ac:dyDescent="0.3"/>
    <row r="425" ht="21.75" customHeight="1" x14ac:dyDescent="0.3"/>
    <row r="426" ht="21.75" customHeight="1" x14ac:dyDescent="0.3"/>
    <row r="427" ht="21.75" customHeight="1" x14ac:dyDescent="0.3"/>
    <row r="428" ht="21.75" customHeight="1" x14ac:dyDescent="0.3"/>
    <row r="429" ht="21.75" customHeight="1" x14ac:dyDescent="0.3"/>
    <row r="430" ht="21.75" customHeight="1" x14ac:dyDescent="0.3"/>
    <row r="431" ht="21.75" customHeight="1" x14ac:dyDescent="0.3"/>
    <row r="432" ht="21.75" customHeight="1" x14ac:dyDescent="0.3"/>
    <row r="433" ht="21.75" customHeight="1" x14ac:dyDescent="0.3"/>
    <row r="434" ht="21.75" customHeight="1" x14ac:dyDescent="0.3"/>
    <row r="435" ht="21.75" customHeight="1" x14ac:dyDescent="0.3"/>
    <row r="436" ht="21.75" customHeight="1" x14ac:dyDescent="0.3"/>
    <row r="437" ht="21.75" customHeight="1" x14ac:dyDescent="0.3"/>
    <row r="438" ht="21.75" customHeight="1" x14ac:dyDescent="0.3"/>
    <row r="439" ht="21.75" customHeight="1" x14ac:dyDescent="0.3"/>
    <row r="440" ht="21.75" customHeight="1" x14ac:dyDescent="0.3"/>
    <row r="441" ht="21.75" customHeight="1" x14ac:dyDescent="0.3"/>
    <row r="442" ht="21.75" customHeight="1" x14ac:dyDescent="0.3"/>
    <row r="443" ht="21.75" customHeight="1" x14ac:dyDescent="0.3"/>
    <row r="444" ht="21.75" customHeight="1" x14ac:dyDescent="0.3"/>
    <row r="445" ht="21.75" customHeight="1" x14ac:dyDescent="0.3"/>
    <row r="446" ht="21.75" customHeight="1" x14ac:dyDescent="0.3"/>
    <row r="447" ht="21.75" customHeight="1" x14ac:dyDescent="0.3"/>
    <row r="448" ht="21.75" customHeight="1" x14ac:dyDescent="0.3"/>
    <row r="449" ht="21.75" customHeight="1" x14ac:dyDescent="0.3"/>
    <row r="450" ht="21.75" customHeight="1" x14ac:dyDescent="0.3"/>
    <row r="451" ht="21.75" customHeight="1" x14ac:dyDescent="0.3"/>
    <row r="452" ht="21.75" customHeight="1" x14ac:dyDescent="0.3"/>
    <row r="453" ht="21.75" customHeight="1" x14ac:dyDescent="0.3"/>
    <row r="454" ht="21.75" customHeight="1" x14ac:dyDescent="0.3"/>
    <row r="455" ht="21.75" customHeight="1" x14ac:dyDescent="0.3"/>
    <row r="456" ht="21.75" customHeight="1" x14ac:dyDescent="0.3"/>
    <row r="457" ht="21.75" customHeight="1" x14ac:dyDescent="0.3"/>
    <row r="458" ht="21.75" customHeight="1" x14ac:dyDescent="0.3"/>
    <row r="459" ht="21.75" customHeight="1" x14ac:dyDescent="0.3"/>
    <row r="460" ht="21.75" customHeight="1" x14ac:dyDescent="0.3"/>
    <row r="461" ht="21.75" customHeight="1" x14ac:dyDescent="0.3"/>
    <row r="462" ht="21.75" customHeight="1" x14ac:dyDescent="0.3"/>
    <row r="463" ht="21.75" customHeight="1" x14ac:dyDescent="0.3"/>
    <row r="464" ht="21.75" customHeight="1" x14ac:dyDescent="0.3"/>
    <row r="465" ht="21.75" customHeight="1" x14ac:dyDescent="0.3"/>
    <row r="466" ht="21.75" customHeight="1" x14ac:dyDescent="0.3"/>
    <row r="467" ht="21.75" customHeight="1" x14ac:dyDescent="0.3"/>
    <row r="468" ht="21.75" customHeight="1" x14ac:dyDescent="0.3"/>
    <row r="469" ht="21.75" customHeight="1" x14ac:dyDescent="0.3"/>
    <row r="470" ht="21.75" customHeight="1" x14ac:dyDescent="0.3"/>
    <row r="471" ht="21.75" customHeight="1" x14ac:dyDescent="0.3"/>
    <row r="472" ht="21.75" customHeight="1" x14ac:dyDescent="0.3"/>
    <row r="473" ht="21.75" customHeight="1" x14ac:dyDescent="0.3"/>
    <row r="474" ht="21.75" customHeight="1" x14ac:dyDescent="0.3"/>
    <row r="475" ht="21.75" customHeight="1" x14ac:dyDescent="0.3"/>
    <row r="476" ht="21.75" customHeight="1" x14ac:dyDescent="0.3"/>
    <row r="477" ht="21.75" customHeight="1" x14ac:dyDescent="0.3"/>
    <row r="478" ht="21.75" customHeight="1" x14ac:dyDescent="0.3"/>
    <row r="479" ht="21.75" customHeight="1" x14ac:dyDescent="0.3"/>
    <row r="480" ht="21.75" customHeight="1" x14ac:dyDescent="0.3"/>
    <row r="481" ht="21.75" customHeight="1" x14ac:dyDescent="0.3"/>
    <row r="482" ht="21.75" customHeight="1" x14ac:dyDescent="0.3"/>
    <row r="483" ht="21.75" customHeight="1" x14ac:dyDescent="0.3"/>
    <row r="484" ht="21.75" customHeight="1" x14ac:dyDescent="0.3"/>
    <row r="485" ht="21.75" customHeight="1" x14ac:dyDescent="0.3"/>
    <row r="486" ht="21.75" customHeight="1" x14ac:dyDescent="0.3"/>
    <row r="487" ht="21.75" customHeight="1" x14ac:dyDescent="0.3"/>
    <row r="488" ht="21.75" customHeight="1" x14ac:dyDescent="0.3"/>
    <row r="489" ht="21.75" customHeight="1" x14ac:dyDescent="0.3"/>
    <row r="490" ht="21.75" customHeight="1" x14ac:dyDescent="0.3"/>
    <row r="491" ht="21.75" customHeight="1" x14ac:dyDescent="0.3"/>
    <row r="492" ht="21.75" customHeight="1" x14ac:dyDescent="0.3"/>
    <row r="493" ht="21.75" customHeight="1" x14ac:dyDescent="0.3"/>
    <row r="494" ht="21.75" customHeight="1" x14ac:dyDescent="0.3"/>
    <row r="495" ht="21.75" customHeight="1" x14ac:dyDescent="0.3"/>
    <row r="496" ht="21.75" customHeight="1" x14ac:dyDescent="0.3"/>
    <row r="497" ht="21.75" customHeight="1" x14ac:dyDescent="0.3"/>
    <row r="498" ht="21.75" customHeight="1" x14ac:dyDescent="0.3"/>
    <row r="499" ht="21.75" customHeight="1" x14ac:dyDescent="0.3"/>
    <row r="500" ht="21.75" customHeight="1" x14ac:dyDescent="0.3"/>
    <row r="501" ht="21.75" customHeight="1" x14ac:dyDescent="0.3"/>
    <row r="502" ht="21.75" customHeight="1" x14ac:dyDescent="0.3"/>
    <row r="503" ht="21.75" customHeight="1" x14ac:dyDescent="0.3"/>
    <row r="504" ht="21.75" customHeight="1" x14ac:dyDescent="0.3"/>
    <row r="505" ht="21.75" customHeight="1" x14ac:dyDescent="0.3"/>
    <row r="506" ht="21.75" customHeight="1" x14ac:dyDescent="0.3"/>
    <row r="507" ht="21.75" customHeight="1" x14ac:dyDescent="0.3"/>
    <row r="508" ht="21.75" customHeight="1" x14ac:dyDescent="0.3"/>
    <row r="509" ht="21.75" customHeight="1" x14ac:dyDescent="0.3"/>
    <row r="510" ht="21.75" customHeight="1" x14ac:dyDescent="0.3"/>
    <row r="511" ht="21.75" customHeight="1" x14ac:dyDescent="0.3"/>
    <row r="512" ht="21.75" customHeight="1" x14ac:dyDescent="0.3"/>
    <row r="513" ht="21.75" customHeight="1" x14ac:dyDescent="0.3"/>
    <row r="514" ht="21.75" customHeight="1" x14ac:dyDescent="0.3"/>
    <row r="515" ht="21.75" customHeight="1" x14ac:dyDescent="0.3"/>
    <row r="516" ht="21.75" customHeight="1" x14ac:dyDescent="0.3"/>
    <row r="517" ht="21.75" customHeight="1" x14ac:dyDescent="0.3"/>
    <row r="518" ht="21.75" customHeight="1" x14ac:dyDescent="0.3"/>
    <row r="519" ht="21.75" customHeight="1" x14ac:dyDescent="0.3"/>
    <row r="520" ht="21.75" customHeight="1" x14ac:dyDescent="0.3"/>
    <row r="521" ht="21.75" customHeight="1" x14ac:dyDescent="0.3"/>
    <row r="522" ht="21.75" customHeight="1" x14ac:dyDescent="0.3"/>
    <row r="523" ht="21.75" customHeight="1" x14ac:dyDescent="0.3"/>
    <row r="524" ht="21.75" customHeight="1" x14ac:dyDescent="0.3"/>
    <row r="525" ht="21.75" customHeight="1" x14ac:dyDescent="0.3"/>
    <row r="526" ht="21.75" customHeight="1" x14ac:dyDescent="0.3"/>
    <row r="527" ht="21.75" customHeight="1" x14ac:dyDescent="0.3"/>
    <row r="528" ht="21.75" customHeight="1" x14ac:dyDescent="0.3"/>
    <row r="529" ht="21.75" customHeight="1" x14ac:dyDescent="0.3"/>
    <row r="530" ht="21.75" customHeight="1" x14ac:dyDescent="0.3"/>
    <row r="531" ht="21.75" customHeight="1" x14ac:dyDescent="0.3"/>
    <row r="532" ht="21.75" customHeight="1" x14ac:dyDescent="0.3"/>
    <row r="533" ht="21.75" customHeight="1" x14ac:dyDescent="0.3"/>
    <row r="534" ht="21.75" customHeight="1" x14ac:dyDescent="0.3"/>
    <row r="535" ht="21.75" customHeight="1" x14ac:dyDescent="0.3"/>
    <row r="536" ht="21.75" customHeight="1" x14ac:dyDescent="0.3"/>
    <row r="537" ht="21.75" customHeight="1" x14ac:dyDescent="0.3"/>
    <row r="538" ht="21.75" customHeight="1" x14ac:dyDescent="0.3"/>
    <row r="539" ht="21.75" customHeight="1" x14ac:dyDescent="0.3"/>
    <row r="540" ht="21.75" customHeight="1" x14ac:dyDescent="0.3"/>
    <row r="541" ht="21.75" customHeight="1" x14ac:dyDescent="0.3"/>
    <row r="542" ht="21.75" customHeight="1" x14ac:dyDescent="0.3"/>
    <row r="543" ht="21.75" customHeight="1" x14ac:dyDescent="0.3"/>
    <row r="544" ht="21.75" customHeight="1" x14ac:dyDescent="0.3"/>
    <row r="545" ht="21.75" customHeight="1" x14ac:dyDescent="0.3"/>
    <row r="546" ht="21.75" customHeight="1" x14ac:dyDescent="0.3"/>
    <row r="547" ht="21.75" customHeight="1" x14ac:dyDescent="0.3"/>
    <row r="548" ht="21.75" customHeight="1" x14ac:dyDescent="0.3"/>
    <row r="549" ht="21.75" customHeight="1" x14ac:dyDescent="0.3"/>
    <row r="550" ht="21.75" customHeight="1" x14ac:dyDescent="0.3"/>
    <row r="551" ht="21.75" customHeight="1" x14ac:dyDescent="0.3"/>
    <row r="552" ht="21.75" customHeight="1" x14ac:dyDescent="0.3"/>
    <row r="553" ht="21.75" customHeight="1" x14ac:dyDescent="0.3"/>
    <row r="554" ht="21.75" customHeight="1" x14ac:dyDescent="0.3"/>
    <row r="555" ht="21.75" customHeight="1" x14ac:dyDescent="0.3"/>
    <row r="556" ht="21.75" customHeight="1" x14ac:dyDescent="0.3"/>
    <row r="557" ht="21.75" customHeight="1" x14ac:dyDescent="0.3"/>
    <row r="558" ht="21.75" customHeight="1" x14ac:dyDescent="0.3"/>
    <row r="559" ht="21.75" customHeight="1" x14ac:dyDescent="0.3"/>
    <row r="560" ht="21.75" customHeight="1" x14ac:dyDescent="0.3"/>
    <row r="561" ht="21.75" customHeight="1" x14ac:dyDescent="0.3"/>
    <row r="562" ht="21.75" customHeight="1" x14ac:dyDescent="0.3"/>
    <row r="563" ht="21.75" customHeight="1" x14ac:dyDescent="0.3"/>
    <row r="564" ht="21.75" customHeight="1" x14ac:dyDescent="0.3"/>
    <row r="565" ht="21.75" customHeight="1" x14ac:dyDescent="0.3"/>
    <row r="566" ht="21.75" customHeight="1" x14ac:dyDescent="0.3"/>
    <row r="567" ht="21.75" customHeight="1" x14ac:dyDescent="0.3"/>
    <row r="568" ht="21.75" customHeight="1" x14ac:dyDescent="0.3"/>
    <row r="569" ht="21.75" customHeight="1" x14ac:dyDescent="0.3"/>
    <row r="570" ht="21.75" customHeight="1" x14ac:dyDescent="0.3"/>
    <row r="571" ht="21.75" customHeight="1" x14ac:dyDescent="0.3"/>
    <row r="572" ht="21.75" customHeight="1" x14ac:dyDescent="0.3"/>
    <row r="573" ht="21.75" customHeight="1" x14ac:dyDescent="0.3"/>
    <row r="574" ht="21.75" customHeight="1" x14ac:dyDescent="0.3"/>
    <row r="575" ht="21.75" customHeight="1" x14ac:dyDescent="0.3"/>
    <row r="576" ht="21.75" customHeight="1" x14ac:dyDescent="0.3"/>
    <row r="577" ht="21.75" customHeight="1" x14ac:dyDescent="0.3"/>
    <row r="578" ht="21.75" customHeight="1" x14ac:dyDescent="0.3"/>
    <row r="579" ht="21.75" customHeight="1" x14ac:dyDescent="0.3"/>
    <row r="580" ht="21.75" customHeight="1" x14ac:dyDescent="0.3"/>
    <row r="581" ht="21.75" customHeight="1" x14ac:dyDescent="0.3"/>
    <row r="582" ht="21.75" customHeight="1" x14ac:dyDescent="0.3"/>
    <row r="583" ht="21.75" customHeight="1" x14ac:dyDescent="0.3"/>
    <row r="584" ht="21.75" customHeight="1" x14ac:dyDescent="0.3"/>
    <row r="585" ht="21.75" customHeight="1" x14ac:dyDescent="0.3"/>
    <row r="586" ht="21.75" customHeight="1" x14ac:dyDescent="0.3"/>
    <row r="587" ht="21.75" customHeight="1" x14ac:dyDescent="0.3"/>
    <row r="588" ht="21.75" customHeight="1" x14ac:dyDescent="0.3"/>
    <row r="589" ht="21.75" customHeight="1" x14ac:dyDescent="0.3"/>
    <row r="590" ht="21.75" customHeight="1" x14ac:dyDescent="0.3"/>
    <row r="591" ht="21.75" customHeight="1" x14ac:dyDescent="0.3"/>
    <row r="592" ht="21.75" customHeight="1" x14ac:dyDescent="0.3"/>
    <row r="593" ht="21.75" customHeight="1" x14ac:dyDescent="0.3"/>
    <row r="594" ht="21.75" customHeight="1" x14ac:dyDescent="0.3"/>
    <row r="595" ht="21.75" customHeight="1" x14ac:dyDescent="0.3"/>
    <row r="596" ht="21.75" customHeight="1" x14ac:dyDescent="0.3"/>
    <row r="597" ht="21.75" customHeight="1" x14ac:dyDescent="0.3"/>
    <row r="598" ht="21.75" customHeight="1" x14ac:dyDescent="0.3"/>
    <row r="599" ht="21.75" customHeight="1" x14ac:dyDescent="0.3"/>
    <row r="600" ht="21.75" customHeight="1" x14ac:dyDescent="0.3"/>
    <row r="601" ht="21.75" customHeight="1" x14ac:dyDescent="0.3"/>
    <row r="602" ht="21.75" customHeight="1" x14ac:dyDescent="0.3"/>
    <row r="603" ht="21.75" customHeight="1" x14ac:dyDescent="0.3"/>
    <row r="604" ht="21.75" customHeight="1" x14ac:dyDescent="0.3"/>
    <row r="605" ht="21.75" customHeight="1" x14ac:dyDescent="0.3"/>
    <row r="606" ht="21.75" customHeight="1" x14ac:dyDescent="0.3"/>
    <row r="607" ht="21.75" customHeight="1" x14ac:dyDescent="0.3"/>
    <row r="608" ht="21.75" customHeight="1" x14ac:dyDescent="0.3"/>
    <row r="609" ht="21.75" customHeight="1" x14ac:dyDescent="0.3"/>
    <row r="610" ht="21.75" customHeight="1" x14ac:dyDescent="0.3"/>
    <row r="611" ht="21.75" customHeight="1" x14ac:dyDescent="0.3"/>
    <row r="612" ht="21.75" customHeight="1" x14ac:dyDescent="0.3"/>
    <row r="613" ht="21.75" customHeight="1" x14ac:dyDescent="0.3"/>
    <row r="614" ht="21.75" customHeight="1" x14ac:dyDescent="0.3"/>
    <row r="615" ht="21.75" customHeight="1" x14ac:dyDescent="0.3"/>
    <row r="616" ht="21.75" customHeight="1" x14ac:dyDescent="0.3"/>
    <row r="617" ht="21.75" customHeight="1" x14ac:dyDescent="0.3"/>
    <row r="618" ht="21.75" customHeight="1" x14ac:dyDescent="0.3"/>
    <row r="619" ht="21.75" customHeight="1" x14ac:dyDescent="0.3"/>
    <row r="620" ht="21.75" customHeight="1" x14ac:dyDescent="0.3"/>
    <row r="621" ht="21.75" customHeight="1" x14ac:dyDescent="0.3"/>
    <row r="622" ht="21.75" customHeight="1" x14ac:dyDescent="0.3"/>
    <row r="623" ht="21.75" customHeight="1" x14ac:dyDescent="0.3"/>
    <row r="624" ht="21.75" customHeight="1" x14ac:dyDescent="0.3"/>
    <row r="625" ht="21.75" customHeight="1" x14ac:dyDescent="0.3"/>
    <row r="626" ht="21.75" customHeight="1" x14ac:dyDescent="0.3"/>
    <row r="627" ht="21.75" customHeight="1" x14ac:dyDescent="0.3"/>
    <row r="628" ht="21.75" customHeight="1" x14ac:dyDescent="0.3"/>
    <row r="629" ht="21.75" customHeight="1" x14ac:dyDescent="0.3"/>
    <row r="630" ht="21.75" customHeight="1" x14ac:dyDescent="0.3"/>
    <row r="631" ht="21.75" customHeight="1" x14ac:dyDescent="0.3"/>
    <row r="632" ht="21.75" customHeight="1" x14ac:dyDescent="0.3"/>
    <row r="633" ht="21.75" customHeight="1" x14ac:dyDescent="0.3"/>
    <row r="634" ht="21.75" customHeight="1" x14ac:dyDescent="0.3"/>
    <row r="635" ht="21.75" customHeight="1" x14ac:dyDescent="0.3"/>
    <row r="636" ht="21.75" customHeight="1" x14ac:dyDescent="0.3"/>
    <row r="637" ht="21.75" customHeight="1" x14ac:dyDescent="0.3"/>
    <row r="638" ht="21.75" customHeight="1" x14ac:dyDescent="0.3"/>
    <row r="639" ht="21.75" customHeight="1" x14ac:dyDescent="0.3"/>
    <row r="640" ht="21.75" customHeight="1" x14ac:dyDescent="0.3"/>
    <row r="641" ht="21.75" customHeight="1" x14ac:dyDescent="0.3"/>
    <row r="642" ht="21.75" customHeight="1" x14ac:dyDescent="0.3"/>
    <row r="643" ht="21.75" customHeight="1" x14ac:dyDescent="0.3"/>
    <row r="644" ht="21.75" customHeight="1" x14ac:dyDescent="0.3"/>
    <row r="645" ht="21.75" customHeight="1" x14ac:dyDescent="0.3"/>
    <row r="646" ht="21.75" customHeight="1" x14ac:dyDescent="0.3"/>
    <row r="647" ht="21.75" customHeight="1" x14ac:dyDescent="0.3"/>
    <row r="648" ht="21.75" customHeight="1" x14ac:dyDescent="0.3"/>
    <row r="649" ht="21.75" customHeight="1" x14ac:dyDescent="0.3"/>
    <row r="650" ht="21.75" customHeight="1" x14ac:dyDescent="0.3"/>
    <row r="651" ht="21.75" customHeight="1" x14ac:dyDescent="0.3"/>
    <row r="652" ht="21.75" customHeight="1" x14ac:dyDescent="0.3"/>
    <row r="653" ht="21.75" customHeight="1" x14ac:dyDescent="0.3"/>
    <row r="654" ht="21.75" customHeight="1" x14ac:dyDescent="0.3"/>
    <row r="655" ht="21.75" customHeight="1" x14ac:dyDescent="0.3"/>
    <row r="656" ht="21.75" customHeight="1" x14ac:dyDescent="0.3"/>
    <row r="657" ht="21.75" customHeight="1" x14ac:dyDescent="0.3"/>
    <row r="658" ht="21.75" customHeight="1" x14ac:dyDescent="0.3"/>
    <row r="659" ht="21.75" customHeight="1" x14ac:dyDescent="0.3"/>
    <row r="660" ht="21.75" customHeight="1" x14ac:dyDescent="0.3"/>
    <row r="661" ht="21.75" customHeight="1" x14ac:dyDescent="0.3"/>
    <row r="662" ht="21.75" customHeight="1" x14ac:dyDescent="0.3"/>
    <row r="663" ht="21.75" customHeight="1" x14ac:dyDescent="0.3"/>
    <row r="664" ht="21.75" customHeight="1" x14ac:dyDescent="0.3"/>
    <row r="665" ht="21.75" customHeight="1" x14ac:dyDescent="0.3"/>
    <row r="666" ht="21.75" customHeight="1" x14ac:dyDescent="0.3"/>
    <row r="667" ht="21.75" customHeight="1" x14ac:dyDescent="0.3"/>
    <row r="668" ht="21.75" customHeight="1" x14ac:dyDescent="0.3"/>
    <row r="669" ht="21.75" customHeight="1" x14ac:dyDescent="0.3"/>
    <row r="670" ht="21.75" customHeight="1" x14ac:dyDescent="0.3"/>
    <row r="671" ht="21.75" customHeight="1" x14ac:dyDescent="0.3"/>
    <row r="672" ht="21.75" customHeight="1" x14ac:dyDescent="0.3"/>
    <row r="673" ht="21.75" customHeight="1" x14ac:dyDescent="0.3"/>
    <row r="674" ht="21.75" customHeight="1" x14ac:dyDescent="0.3"/>
    <row r="675" ht="21.75" customHeight="1" x14ac:dyDescent="0.3"/>
    <row r="676" ht="21.75" customHeight="1" x14ac:dyDescent="0.3"/>
    <row r="677" ht="21.75" customHeight="1" x14ac:dyDescent="0.3"/>
    <row r="678" ht="21.75" customHeight="1" x14ac:dyDescent="0.3"/>
    <row r="679" ht="21.75" customHeight="1" x14ac:dyDescent="0.3"/>
    <row r="680" ht="21.75" customHeight="1" x14ac:dyDescent="0.3"/>
    <row r="681" ht="21.75" customHeight="1" x14ac:dyDescent="0.3"/>
    <row r="682" ht="21.75" customHeight="1" x14ac:dyDescent="0.3"/>
    <row r="683" ht="21.75" customHeight="1" x14ac:dyDescent="0.3"/>
    <row r="684" ht="21.75" customHeight="1" x14ac:dyDescent="0.3"/>
    <row r="685" ht="21.75" customHeight="1" x14ac:dyDescent="0.3"/>
    <row r="686" ht="21.75" customHeight="1" x14ac:dyDescent="0.3"/>
    <row r="687" ht="21.75" customHeight="1" x14ac:dyDescent="0.3"/>
    <row r="688" ht="21.75" customHeight="1" x14ac:dyDescent="0.3"/>
    <row r="689" ht="21.75" customHeight="1" x14ac:dyDescent="0.3"/>
    <row r="690" ht="21.75" customHeight="1" x14ac:dyDescent="0.3"/>
    <row r="691" ht="21.75" customHeight="1" x14ac:dyDescent="0.3"/>
    <row r="692" ht="21.75" customHeight="1" x14ac:dyDescent="0.3"/>
    <row r="693" ht="21.75" customHeight="1" x14ac:dyDescent="0.3"/>
    <row r="694" ht="21.75" customHeight="1" x14ac:dyDescent="0.3"/>
    <row r="695" ht="21.75" customHeight="1" x14ac:dyDescent="0.3"/>
    <row r="696" ht="21.75" customHeight="1" x14ac:dyDescent="0.3"/>
    <row r="697" ht="21.75" customHeight="1" x14ac:dyDescent="0.3"/>
    <row r="698" ht="21.75" customHeight="1" x14ac:dyDescent="0.3"/>
    <row r="699" ht="21.75" customHeight="1" x14ac:dyDescent="0.3"/>
    <row r="700" ht="21.75" customHeight="1" x14ac:dyDescent="0.3"/>
    <row r="701" ht="21.75" customHeight="1" x14ac:dyDescent="0.3"/>
    <row r="702" ht="21.75" customHeight="1" x14ac:dyDescent="0.3"/>
    <row r="703" ht="21.75" customHeight="1" x14ac:dyDescent="0.3"/>
    <row r="704" ht="21.75" customHeight="1" x14ac:dyDescent="0.3"/>
    <row r="705" ht="21.75" customHeight="1" x14ac:dyDescent="0.3"/>
    <row r="706" ht="21.75" customHeight="1" x14ac:dyDescent="0.3"/>
    <row r="707" ht="21.75" customHeight="1" x14ac:dyDescent="0.3"/>
    <row r="708" ht="21.75" customHeight="1" x14ac:dyDescent="0.3"/>
    <row r="709" ht="21.75" customHeight="1" x14ac:dyDescent="0.3"/>
    <row r="710" ht="21.75" customHeight="1" x14ac:dyDescent="0.3"/>
    <row r="711" ht="21.75" customHeight="1" x14ac:dyDescent="0.3"/>
    <row r="712" ht="21.75" customHeight="1" x14ac:dyDescent="0.3"/>
    <row r="713" ht="21.75" customHeight="1" x14ac:dyDescent="0.3"/>
    <row r="714" ht="21.75" customHeight="1" x14ac:dyDescent="0.3"/>
    <row r="715" ht="21.75" customHeight="1" x14ac:dyDescent="0.3"/>
    <row r="716" ht="21.75" customHeight="1" x14ac:dyDescent="0.3"/>
    <row r="717" ht="21.75" customHeight="1" x14ac:dyDescent="0.3"/>
    <row r="718" ht="21.75" customHeight="1" x14ac:dyDescent="0.3"/>
    <row r="719" ht="21.75" customHeight="1" x14ac:dyDescent="0.3"/>
    <row r="720" ht="21.75" customHeight="1" x14ac:dyDescent="0.3"/>
    <row r="721" ht="21.75" customHeight="1" x14ac:dyDescent="0.3"/>
    <row r="722" ht="21.75" customHeight="1" x14ac:dyDescent="0.3"/>
    <row r="723" ht="21.75" customHeight="1" x14ac:dyDescent="0.3"/>
    <row r="724" ht="21.75" customHeight="1" x14ac:dyDescent="0.3"/>
    <row r="725" ht="21.75" customHeight="1" x14ac:dyDescent="0.3"/>
    <row r="726" ht="21.75" customHeight="1" x14ac:dyDescent="0.3"/>
    <row r="727" ht="21.75" customHeight="1" x14ac:dyDescent="0.3"/>
    <row r="728" ht="21.75" customHeight="1" x14ac:dyDescent="0.3"/>
    <row r="729" ht="21.75" customHeight="1" x14ac:dyDescent="0.3"/>
    <row r="730" ht="21.75" customHeight="1" x14ac:dyDescent="0.3"/>
    <row r="731" ht="21.75" customHeight="1" x14ac:dyDescent="0.3"/>
    <row r="732" ht="21.75" customHeight="1" x14ac:dyDescent="0.3"/>
    <row r="733" ht="21.75" customHeight="1" x14ac:dyDescent="0.3"/>
    <row r="734" ht="21.75" customHeight="1" x14ac:dyDescent="0.3"/>
    <row r="735" ht="21.75" customHeight="1" x14ac:dyDescent="0.3"/>
    <row r="736" ht="21.75" customHeight="1" x14ac:dyDescent="0.3"/>
    <row r="737" ht="21.75" customHeight="1" x14ac:dyDescent="0.3"/>
    <row r="738" ht="21.75" customHeight="1" x14ac:dyDescent="0.3"/>
    <row r="739" ht="21.75" customHeight="1" x14ac:dyDescent="0.3"/>
    <row r="740" ht="21.75" customHeight="1" x14ac:dyDescent="0.3"/>
    <row r="741" ht="21.75" customHeight="1" x14ac:dyDescent="0.3"/>
    <row r="742" ht="21.75" customHeight="1" x14ac:dyDescent="0.3"/>
    <row r="743" ht="21.75" customHeight="1" x14ac:dyDescent="0.3"/>
    <row r="744" ht="21.75" customHeight="1" x14ac:dyDescent="0.3"/>
    <row r="745" ht="21.75" customHeight="1" x14ac:dyDescent="0.3"/>
    <row r="746" ht="21.75" customHeight="1" x14ac:dyDescent="0.3"/>
    <row r="747" ht="21.75" customHeight="1" x14ac:dyDescent="0.3"/>
    <row r="748" ht="21.75" customHeight="1" x14ac:dyDescent="0.3"/>
    <row r="749" ht="21.75" customHeight="1" x14ac:dyDescent="0.3"/>
    <row r="750" ht="21.75" customHeight="1" x14ac:dyDescent="0.3"/>
    <row r="751" ht="21.75" customHeight="1" x14ac:dyDescent="0.3"/>
    <row r="752" ht="21.75" customHeight="1" x14ac:dyDescent="0.3"/>
    <row r="753" ht="21.75" customHeight="1" x14ac:dyDescent="0.3"/>
    <row r="754" ht="21.75" customHeight="1" x14ac:dyDescent="0.3"/>
    <row r="755" ht="21.75" customHeight="1" x14ac:dyDescent="0.3"/>
    <row r="756" ht="21.75" customHeight="1" x14ac:dyDescent="0.3"/>
    <row r="757" ht="21.75" customHeight="1" x14ac:dyDescent="0.3"/>
    <row r="758" ht="21.75" customHeight="1" x14ac:dyDescent="0.3"/>
    <row r="759" ht="21.75" customHeight="1" x14ac:dyDescent="0.3"/>
    <row r="760" ht="21.75" customHeight="1" x14ac:dyDescent="0.3"/>
    <row r="761" ht="21.75" customHeight="1" x14ac:dyDescent="0.3"/>
    <row r="762" ht="21.75" customHeight="1" x14ac:dyDescent="0.3"/>
    <row r="763" ht="21.75" customHeight="1" x14ac:dyDescent="0.3"/>
    <row r="764" ht="21.75" customHeight="1" x14ac:dyDescent="0.3"/>
    <row r="765" ht="21.75" customHeight="1" x14ac:dyDescent="0.3"/>
    <row r="766" ht="21.75" customHeight="1" x14ac:dyDescent="0.3"/>
    <row r="767" ht="21.75" customHeight="1" x14ac:dyDescent="0.3"/>
    <row r="768" ht="21.75" customHeight="1" x14ac:dyDescent="0.3"/>
    <row r="769" ht="21.75" customHeight="1" x14ac:dyDescent="0.3"/>
    <row r="770" ht="21.75" customHeight="1" x14ac:dyDescent="0.3"/>
    <row r="771" ht="21.75" customHeight="1" x14ac:dyDescent="0.3"/>
    <row r="772" ht="21.75" customHeight="1" x14ac:dyDescent="0.3"/>
    <row r="773" ht="21.75" customHeight="1" x14ac:dyDescent="0.3"/>
    <row r="774" ht="21.75" customHeight="1" x14ac:dyDescent="0.3"/>
    <row r="775" ht="21.75" customHeight="1" x14ac:dyDescent="0.3"/>
    <row r="776" ht="21.75" customHeight="1" x14ac:dyDescent="0.3"/>
    <row r="777" ht="21.75" customHeight="1" x14ac:dyDescent="0.3"/>
    <row r="778" ht="21.75" customHeight="1" x14ac:dyDescent="0.3"/>
    <row r="779" ht="21.75" customHeight="1" x14ac:dyDescent="0.3"/>
    <row r="780" ht="21.75" customHeight="1" x14ac:dyDescent="0.3"/>
    <row r="781" ht="21.75" customHeight="1" x14ac:dyDescent="0.3"/>
    <row r="782" ht="21.75" customHeight="1" x14ac:dyDescent="0.3"/>
    <row r="783" ht="21.75" customHeight="1" x14ac:dyDescent="0.3"/>
    <row r="784" ht="21.75" customHeight="1" x14ac:dyDescent="0.3"/>
    <row r="785" ht="21.75" customHeight="1" x14ac:dyDescent="0.3"/>
    <row r="786" ht="21.75" customHeight="1" x14ac:dyDescent="0.3"/>
    <row r="787" ht="21.75" customHeight="1" x14ac:dyDescent="0.3"/>
    <row r="788" ht="21.75" customHeight="1" x14ac:dyDescent="0.3"/>
    <row r="789" ht="21.75" customHeight="1" x14ac:dyDescent="0.3"/>
    <row r="790" ht="21.75" customHeight="1" x14ac:dyDescent="0.3"/>
    <row r="791" ht="21.75" customHeight="1" x14ac:dyDescent="0.3"/>
    <row r="792" ht="21.75" customHeight="1" x14ac:dyDescent="0.3"/>
    <row r="793" ht="21.75" customHeight="1" x14ac:dyDescent="0.3"/>
    <row r="794" ht="21.75" customHeight="1" x14ac:dyDescent="0.3"/>
    <row r="795" ht="21.75" customHeight="1" x14ac:dyDescent="0.3"/>
    <row r="796" ht="21.75" customHeight="1" x14ac:dyDescent="0.3"/>
    <row r="797" ht="21.75" customHeight="1" x14ac:dyDescent="0.3"/>
    <row r="798" ht="21.75" customHeight="1" x14ac:dyDescent="0.3"/>
    <row r="799" ht="21.75" customHeight="1" x14ac:dyDescent="0.3"/>
    <row r="800" ht="21.75" customHeight="1" x14ac:dyDescent="0.3"/>
    <row r="801" ht="21.75" customHeight="1" x14ac:dyDescent="0.3"/>
    <row r="802" ht="21.75" customHeight="1" x14ac:dyDescent="0.3"/>
    <row r="803" ht="21.75" customHeight="1" x14ac:dyDescent="0.3"/>
    <row r="804" ht="21.75" customHeight="1" x14ac:dyDescent="0.3"/>
    <row r="805" ht="21.75" customHeight="1" x14ac:dyDescent="0.3"/>
    <row r="806" ht="21.75" customHeight="1" x14ac:dyDescent="0.3"/>
    <row r="807" ht="21.75" customHeight="1" x14ac:dyDescent="0.3"/>
    <row r="808" ht="21.75" customHeight="1" x14ac:dyDescent="0.3"/>
    <row r="809" ht="21.75" customHeight="1" x14ac:dyDescent="0.3"/>
    <row r="810" ht="21.75" customHeight="1" x14ac:dyDescent="0.3"/>
    <row r="811" ht="21.75" customHeight="1" x14ac:dyDescent="0.3"/>
    <row r="812" ht="21.75" customHeight="1" x14ac:dyDescent="0.3"/>
    <row r="813" ht="21.75" customHeight="1" x14ac:dyDescent="0.3"/>
    <row r="814" ht="21.75" customHeight="1" x14ac:dyDescent="0.3"/>
    <row r="815" ht="21.75" customHeight="1" x14ac:dyDescent="0.3"/>
    <row r="816" ht="21.75" customHeight="1" x14ac:dyDescent="0.3"/>
    <row r="817" ht="21.75" customHeight="1" x14ac:dyDescent="0.3"/>
    <row r="818" ht="21.75" customHeight="1" x14ac:dyDescent="0.3"/>
    <row r="819" ht="21.75" customHeight="1" x14ac:dyDescent="0.3"/>
    <row r="820" ht="21.75" customHeight="1" x14ac:dyDescent="0.3"/>
    <row r="821" ht="21.75" customHeight="1" x14ac:dyDescent="0.3"/>
    <row r="822" ht="21.75" customHeight="1" x14ac:dyDescent="0.3"/>
    <row r="823" ht="21.75" customHeight="1" x14ac:dyDescent="0.3"/>
    <row r="824" ht="21.75" customHeight="1" x14ac:dyDescent="0.3"/>
    <row r="825" ht="21.75" customHeight="1" x14ac:dyDescent="0.3"/>
    <row r="826" ht="21.75" customHeight="1" x14ac:dyDescent="0.3"/>
    <row r="827" ht="21.75" customHeight="1" x14ac:dyDescent="0.3"/>
    <row r="828" ht="21.75" customHeight="1" x14ac:dyDescent="0.3"/>
    <row r="829" ht="21.75" customHeight="1" x14ac:dyDescent="0.3"/>
    <row r="830" ht="21.75" customHeight="1" x14ac:dyDescent="0.3"/>
    <row r="831" ht="21.75" customHeight="1" x14ac:dyDescent="0.3"/>
    <row r="832" ht="21.75" customHeight="1" x14ac:dyDescent="0.3"/>
    <row r="833" ht="21.75" customHeight="1" x14ac:dyDescent="0.3"/>
    <row r="834" ht="21.75" customHeight="1" x14ac:dyDescent="0.3"/>
    <row r="835" ht="21.75" customHeight="1" x14ac:dyDescent="0.3"/>
    <row r="836" ht="21.75" customHeight="1" x14ac:dyDescent="0.3"/>
    <row r="837" ht="21.75" customHeight="1" x14ac:dyDescent="0.3"/>
    <row r="838" ht="21.75" customHeight="1" x14ac:dyDescent="0.3"/>
    <row r="839" ht="21.75" customHeight="1" x14ac:dyDescent="0.3"/>
    <row r="840" ht="21.75" customHeight="1" x14ac:dyDescent="0.3"/>
    <row r="841" ht="21.75" customHeight="1" x14ac:dyDescent="0.3"/>
    <row r="842" ht="21.75" customHeight="1" x14ac:dyDescent="0.3"/>
    <row r="843" ht="21.75" customHeight="1" x14ac:dyDescent="0.3"/>
    <row r="844" ht="21.75" customHeight="1" x14ac:dyDescent="0.3"/>
    <row r="845" ht="21.75" customHeight="1" x14ac:dyDescent="0.3"/>
    <row r="846" ht="21.75" customHeight="1" x14ac:dyDescent="0.3"/>
    <row r="847" ht="21.75" customHeight="1" x14ac:dyDescent="0.3"/>
    <row r="848" ht="21.75" customHeight="1" x14ac:dyDescent="0.3"/>
    <row r="849" ht="21.75" customHeight="1" x14ac:dyDescent="0.3"/>
    <row r="850" ht="21.75" customHeight="1" x14ac:dyDescent="0.3"/>
    <row r="851" ht="21.75" customHeight="1" x14ac:dyDescent="0.3"/>
    <row r="852" ht="21.75" customHeight="1" x14ac:dyDescent="0.3"/>
    <row r="853" ht="21.75" customHeight="1" x14ac:dyDescent="0.3"/>
    <row r="854" ht="21.75" customHeight="1" x14ac:dyDescent="0.3"/>
    <row r="855" ht="21.75" customHeight="1" x14ac:dyDescent="0.3"/>
    <row r="856" ht="21.75" customHeight="1" x14ac:dyDescent="0.3"/>
    <row r="857" ht="21.75" customHeight="1" x14ac:dyDescent="0.3"/>
    <row r="858" ht="21.75" customHeight="1" x14ac:dyDescent="0.3"/>
    <row r="859" ht="21.75" customHeight="1" x14ac:dyDescent="0.3"/>
    <row r="860" ht="21.75" customHeight="1" x14ac:dyDescent="0.3"/>
    <row r="861" ht="21.75" customHeight="1" x14ac:dyDescent="0.3"/>
    <row r="862" ht="21.75" customHeight="1" x14ac:dyDescent="0.3"/>
    <row r="863" ht="21.75" customHeight="1" x14ac:dyDescent="0.3"/>
    <row r="864" ht="21.75" customHeight="1" x14ac:dyDescent="0.3"/>
    <row r="865" ht="21.75" customHeight="1" x14ac:dyDescent="0.3"/>
    <row r="866" ht="21.75" customHeight="1" x14ac:dyDescent="0.3"/>
    <row r="867" ht="21.75" customHeight="1" x14ac:dyDescent="0.3"/>
    <row r="868" ht="21.75" customHeight="1" x14ac:dyDescent="0.3"/>
    <row r="869" ht="21.75" customHeight="1" x14ac:dyDescent="0.3"/>
    <row r="870" ht="21.75" customHeight="1" x14ac:dyDescent="0.3"/>
    <row r="871" ht="21.75" customHeight="1" x14ac:dyDescent="0.3"/>
    <row r="872" ht="21.75" customHeight="1" x14ac:dyDescent="0.3"/>
    <row r="873" ht="21.75" customHeight="1" x14ac:dyDescent="0.3"/>
    <row r="874" ht="21.75" customHeight="1" x14ac:dyDescent="0.3"/>
    <row r="875" ht="21.75" customHeight="1" x14ac:dyDescent="0.3"/>
    <row r="876" ht="21.75" customHeight="1" x14ac:dyDescent="0.3"/>
    <row r="877" ht="21.75" customHeight="1" x14ac:dyDescent="0.3"/>
    <row r="878" ht="21.75" customHeight="1" x14ac:dyDescent="0.3"/>
    <row r="879" ht="21.75" customHeight="1" x14ac:dyDescent="0.3"/>
    <row r="880" ht="21.75" customHeight="1" x14ac:dyDescent="0.3"/>
    <row r="881" ht="21.75" customHeight="1" x14ac:dyDescent="0.3"/>
    <row r="882" ht="21.75" customHeight="1" x14ac:dyDescent="0.3"/>
    <row r="883" ht="21.75" customHeight="1" x14ac:dyDescent="0.3"/>
    <row r="884" ht="21.75" customHeight="1" x14ac:dyDescent="0.3"/>
    <row r="885" ht="21.75" customHeight="1" x14ac:dyDescent="0.3"/>
    <row r="886" ht="21.75" customHeight="1" x14ac:dyDescent="0.3"/>
    <row r="887" ht="21.75" customHeight="1" x14ac:dyDescent="0.3"/>
    <row r="888" ht="21.75" customHeight="1" x14ac:dyDescent="0.3"/>
    <row r="889" ht="21.75" customHeight="1" x14ac:dyDescent="0.3"/>
    <row r="890" ht="21.75" customHeight="1" x14ac:dyDescent="0.3"/>
    <row r="891" ht="21.75" customHeight="1" x14ac:dyDescent="0.3"/>
    <row r="892" ht="21.75" customHeight="1" x14ac:dyDescent="0.3"/>
    <row r="893" ht="21.75" customHeight="1" x14ac:dyDescent="0.3"/>
    <row r="894" ht="21.75" customHeight="1" x14ac:dyDescent="0.3"/>
    <row r="895" ht="21.75" customHeight="1" x14ac:dyDescent="0.3"/>
    <row r="896" ht="21.75" customHeight="1" x14ac:dyDescent="0.3"/>
    <row r="897" ht="21.75" customHeight="1" x14ac:dyDescent="0.3"/>
    <row r="898" ht="21.75" customHeight="1" x14ac:dyDescent="0.3"/>
    <row r="899" ht="21.75" customHeight="1" x14ac:dyDescent="0.3"/>
    <row r="900" ht="21.75" customHeight="1" x14ac:dyDescent="0.3"/>
    <row r="901" ht="21.75" customHeight="1" x14ac:dyDescent="0.3"/>
    <row r="902" ht="21.75" customHeight="1" x14ac:dyDescent="0.3"/>
    <row r="903" ht="21.75" customHeight="1" x14ac:dyDescent="0.3"/>
    <row r="904" ht="21.75" customHeight="1" x14ac:dyDescent="0.3"/>
    <row r="905" ht="21.75" customHeight="1" x14ac:dyDescent="0.3"/>
    <row r="906" ht="21.75" customHeight="1" x14ac:dyDescent="0.3"/>
    <row r="907" ht="21.75" customHeight="1" x14ac:dyDescent="0.3"/>
    <row r="908" ht="21.75" customHeight="1" x14ac:dyDescent="0.3"/>
    <row r="909" ht="21.75" customHeight="1" x14ac:dyDescent="0.3"/>
    <row r="910" ht="21.75" customHeight="1" x14ac:dyDescent="0.3"/>
    <row r="911" ht="21.75" customHeight="1" x14ac:dyDescent="0.3"/>
    <row r="912" ht="21.75" customHeight="1" x14ac:dyDescent="0.3"/>
    <row r="913" ht="21.75" customHeight="1" x14ac:dyDescent="0.3"/>
    <row r="914" ht="21.75" customHeight="1" x14ac:dyDescent="0.3"/>
    <row r="915" ht="21.75" customHeight="1" x14ac:dyDescent="0.3"/>
    <row r="916" ht="21.75" customHeight="1" x14ac:dyDescent="0.3"/>
    <row r="917" ht="21.75" customHeight="1" x14ac:dyDescent="0.3"/>
    <row r="918" ht="21.75" customHeight="1" x14ac:dyDescent="0.3"/>
    <row r="919" ht="21.75" customHeight="1" x14ac:dyDescent="0.3"/>
    <row r="920" ht="21.75" customHeight="1" x14ac:dyDescent="0.3"/>
    <row r="921" ht="21.75" customHeight="1" x14ac:dyDescent="0.3"/>
    <row r="922" ht="21.75" customHeight="1" x14ac:dyDescent="0.3"/>
    <row r="923" ht="21.75" customHeight="1" x14ac:dyDescent="0.3"/>
    <row r="924" ht="21.75" customHeight="1" x14ac:dyDescent="0.3"/>
  </sheetData>
  <mergeCells count="481">
    <mergeCell ref="M95:P98"/>
    <mergeCell ref="Q95:AB98"/>
    <mergeCell ref="M85:P85"/>
    <mergeCell ref="Q85:AB85"/>
    <mergeCell ref="M86:P87"/>
    <mergeCell ref="Q86:AB87"/>
    <mergeCell ref="M88:P91"/>
    <mergeCell ref="Q88:AB91"/>
    <mergeCell ref="M92:P92"/>
    <mergeCell ref="Q92:AB92"/>
    <mergeCell ref="M93:P94"/>
    <mergeCell ref="Q93:AB94"/>
    <mergeCell ref="M60:P63"/>
    <mergeCell ref="Q60:AB63"/>
    <mergeCell ref="Q74:AB77"/>
    <mergeCell ref="M78:P78"/>
    <mergeCell ref="Q78:AB78"/>
    <mergeCell ref="M79:P80"/>
    <mergeCell ref="Q79:AB80"/>
    <mergeCell ref="M81:P84"/>
    <mergeCell ref="Q81:AB84"/>
    <mergeCell ref="M43:P43"/>
    <mergeCell ref="Q43:AB43"/>
    <mergeCell ref="M44:P45"/>
    <mergeCell ref="Q44:AB45"/>
    <mergeCell ref="M46:P49"/>
    <mergeCell ref="Q46:AB49"/>
    <mergeCell ref="M50:P50"/>
    <mergeCell ref="Q50:AB50"/>
    <mergeCell ref="M51:P52"/>
    <mergeCell ref="Q51:AB52"/>
    <mergeCell ref="Q30:AB31"/>
    <mergeCell ref="M32:P35"/>
    <mergeCell ref="Q32:AB35"/>
    <mergeCell ref="M36:P36"/>
    <mergeCell ref="Q36:AB36"/>
    <mergeCell ref="M37:P38"/>
    <mergeCell ref="Q37:AB38"/>
    <mergeCell ref="M39:P42"/>
    <mergeCell ref="Q39:AB42"/>
    <mergeCell ref="B32:E36"/>
    <mergeCell ref="J25:L25"/>
    <mergeCell ref="M18:P21"/>
    <mergeCell ref="M22:P22"/>
    <mergeCell ref="M23:P24"/>
    <mergeCell ref="M25:P28"/>
    <mergeCell ref="M29:P29"/>
    <mergeCell ref="M30:P31"/>
    <mergeCell ref="F18:I18"/>
    <mergeCell ref="F19:L24"/>
    <mergeCell ref="J18:L18"/>
    <mergeCell ref="B18:E22"/>
    <mergeCell ref="B23:E23"/>
    <mergeCell ref="B24:E24"/>
    <mergeCell ref="Q18:AB21"/>
    <mergeCell ref="Q22:AB22"/>
    <mergeCell ref="Q23:AB24"/>
    <mergeCell ref="B25:E29"/>
    <mergeCell ref="Q25:AB28"/>
    <mergeCell ref="Q29:AB29"/>
    <mergeCell ref="X5:AH5"/>
    <mergeCell ref="AB13:AG13"/>
    <mergeCell ref="B37:E37"/>
    <mergeCell ref="AN11:AS11"/>
    <mergeCell ref="AB12:AG12"/>
    <mergeCell ref="AH12:AM12"/>
    <mergeCell ref="AN12:AS12"/>
    <mergeCell ref="AB10:AG10"/>
    <mergeCell ref="AH10:AM10"/>
    <mergeCell ref="AN10:AS10"/>
    <mergeCell ref="AB9:AS9"/>
    <mergeCell ref="AN13:AS13"/>
    <mergeCell ref="AC25:AS31"/>
    <mergeCell ref="F26:L31"/>
    <mergeCell ref="F32:I32"/>
    <mergeCell ref="J32:L32"/>
    <mergeCell ref="AC18:AS24"/>
    <mergeCell ref="AH13:AM13"/>
    <mergeCell ref="B16:E16"/>
    <mergeCell ref="F16:L16"/>
    <mergeCell ref="M16:P16"/>
    <mergeCell ref="Q16:AB16"/>
    <mergeCell ref="AC16:AS16"/>
    <mergeCell ref="B17:AS17"/>
    <mergeCell ref="B12:L12"/>
    <mergeCell ref="B13:L13"/>
    <mergeCell ref="M9:S10"/>
    <mergeCell ref="M11:S11"/>
    <mergeCell ref="M12:S12"/>
    <mergeCell ref="M13:S13"/>
    <mergeCell ref="T9:AA10"/>
    <mergeCell ref="T11:AA11"/>
    <mergeCell ref="T12:AA12"/>
    <mergeCell ref="T13:AA13"/>
    <mergeCell ref="AI5:AS5"/>
    <mergeCell ref="X6:AH6"/>
    <mergeCell ref="AI6:AS6"/>
    <mergeCell ref="AB11:AG11"/>
    <mergeCell ref="AH11:AM11"/>
    <mergeCell ref="AC39:AS45"/>
    <mergeCell ref="F40:L45"/>
    <mergeCell ref="J39:L39"/>
    <mergeCell ref="B39:E43"/>
    <mergeCell ref="B45:E45"/>
    <mergeCell ref="F39:I39"/>
    <mergeCell ref="B44:E44"/>
    <mergeCell ref="B38:E38"/>
    <mergeCell ref="AC32:AS38"/>
    <mergeCell ref="F33:L38"/>
    <mergeCell ref="B30:E30"/>
    <mergeCell ref="B31:E31"/>
    <mergeCell ref="F25:I25"/>
    <mergeCell ref="B5:L5"/>
    <mergeCell ref="B6:L6"/>
    <mergeCell ref="M5:W5"/>
    <mergeCell ref="M6:W6"/>
    <mergeCell ref="B9:L10"/>
    <mergeCell ref="B11:L11"/>
    <mergeCell ref="B53:E57"/>
    <mergeCell ref="F53:I53"/>
    <mergeCell ref="AC53:AS59"/>
    <mergeCell ref="J46:L46"/>
    <mergeCell ref="AC46:AS52"/>
    <mergeCell ref="F47:L52"/>
    <mergeCell ref="B51:E51"/>
    <mergeCell ref="B52:E52"/>
    <mergeCell ref="F46:I46"/>
    <mergeCell ref="F54:L59"/>
    <mergeCell ref="J53:L53"/>
    <mergeCell ref="B46:E50"/>
    <mergeCell ref="B59:E59"/>
    <mergeCell ref="B58:E58"/>
    <mergeCell ref="M53:P56"/>
    <mergeCell ref="Q53:AB56"/>
    <mergeCell ref="M57:P57"/>
    <mergeCell ref="Q57:AB57"/>
    <mergeCell ref="M58:P59"/>
    <mergeCell ref="Q58:AB59"/>
    <mergeCell ref="B74:E78"/>
    <mergeCell ref="F74:I74"/>
    <mergeCell ref="B73:E73"/>
    <mergeCell ref="AC67:AS73"/>
    <mergeCell ref="F68:L73"/>
    <mergeCell ref="B72:E72"/>
    <mergeCell ref="B67:E71"/>
    <mergeCell ref="F67:I67"/>
    <mergeCell ref="J67:L67"/>
    <mergeCell ref="M67:P70"/>
    <mergeCell ref="Q67:AB70"/>
    <mergeCell ref="M71:P71"/>
    <mergeCell ref="Q71:AB71"/>
    <mergeCell ref="M72:P73"/>
    <mergeCell ref="Q72:AB73"/>
    <mergeCell ref="M74:P77"/>
    <mergeCell ref="J95:L95"/>
    <mergeCell ref="J74:L74"/>
    <mergeCell ref="AC74:AS80"/>
    <mergeCell ref="F75:L80"/>
    <mergeCell ref="B81:E85"/>
    <mergeCell ref="F81:I81"/>
    <mergeCell ref="J81:L81"/>
    <mergeCell ref="J60:L60"/>
    <mergeCell ref="AC60:AS66"/>
    <mergeCell ref="F61:L66"/>
    <mergeCell ref="B65:E65"/>
    <mergeCell ref="B66:E66"/>
    <mergeCell ref="B60:E64"/>
    <mergeCell ref="F60:I60"/>
    <mergeCell ref="M64:P64"/>
    <mergeCell ref="Q64:AB64"/>
    <mergeCell ref="M65:P66"/>
    <mergeCell ref="Q65:AB66"/>
    <mergeCell ref="B87:E87"/>
    <mergeCell ref="AC81:AS87"/>
    <mergeCell ref="F82:L87"/>
    <mergeCell ref="B86:E86"/>
    <mergeCell ref="B79:E79"/>
    <mergeCell ref="B80:E80"/>
    <mergeCell ref="B100:E100"/>
    <mergeCell ref="AC95:AS101"/>
    <mergeCell ref="F96:L101"/>
    <mergeCell ref="B93:E93"/>
    <mergeCell ref="B94:E94"/>
    <mergeCell ref="B88:E92"/>
    <mergeCell ref="F88:I88"/>
    <mergeCell ref="B101:E101"/>
    <mergeCell ref="B102:E106"/>
    <mergeCell ref="F102:I102"/>
    <mergeCell ref="J102:L102"/>
    <mergeCell ref="J88:L88"/>
    <mergeCell ref="M99:P99"/>
    <mergeCell ref="Q99:AB99"/>
    <mergeCell ref="M100:P101"/>
    <mergeCell ref="Q100:AB101"/>
    <mergeCell ref="M102:P105"/>
    <mergeCell ref="Q102:AB105"/>
    <mergeCell ref="M106:P106"/>
    <mergeCell ref="Q106:AB106"/>
    <mergeCell ref="AC88:AS94"/>
    <mergeCell ref="F89:L94"/>
    <mergeCell ref="B95:E99"/>
    <mergeCell ref="F95:I95"/>
    <mergeCell ref="M107:P108"/>
    <mergeCell ref="Q107:AB108"/>
    <mergeCell ref="AC102:AS108"/>
    <mergeCell ref="F103:L108"/>
    <mergeCell ref="B107:E107"/>
    <mergeCell ref="B108:E108"/>
    <mergeCell ref="B109:E113"/>
    <mergeCell ref="F109:I109"/>
    <mergeCell ref="J109:L109"/>
    <mergeCell ref="AC109:AS115"/>
    <mergeCell ref="M109:P112"/>
    <mergeCell ref="Q109:AB112"/>
    <mergeCell ref="M113:P113"/>
    <mergeCell ref="Q113:AB113"/>
    <mergeCell ref="M114:P115"/>
    <mergeCell ref="Q114:AB115"/>
    <mergeCell ref="AC116:AS122"/>
    <mergeCell ref="F117:L122"/>
    <mergeCell ref="B121:E121"/>
    <mergeCell ref="B122:E122"/>
    <mergeCell ref="F110:L115"/>
    <mergeCell ref="B114:E114"/>
    <mergeCell ref="B115:E115"/>
    <mergeCell ref="B116:E120"/>
    <mergeCell ref="F116:I116"/>
    <mergeCell ref="J116:L116"/>
    <mergeCell ref="M116:P119"/>
    <mergeCell ref="Q116:AB119"/>
    <mergeCell ref="M120:P120"/>
    <mergeCell ref="Q120:AB120"/>
    <mergeCell ref="M121:P122"/>
    <mergeCell ref="Q121:AB122"/>
    <mergeCell ref="B123:E127"/>
    <mergeCell ref="F123:I123"/>
    <mergeCell ref="J123:L123"/>
    <mergeCell ref="AC123:AS129"/>
    <mergeCell ref="F124:L129"/>
    <mergeCell ref="B128:E128"/>
    <mergeCell ref="B129:E129"/>
    <mergeCell ref="M123:P126"/>
    <mergeCell ref="Q123:AB126"/>
    <mergeCell ref="M127:P127"/>
    <mergeCell ref="Q127:AB127"/>
    <mergeCell ref="M128:P129"/>
    <mergeCell ref="Q128:AB129"/>
    <mergeCell ref="B130:E134"/>
    <mergeCell ref="F130:I130"/>
    <mergeCell ref="J130:L130"/>
    <mergeCell ref="AC130:AS136"/>
    <mergeCell ref="F131:L136"/>
    <mergeCell ref="B135:E135"/>
    <mergeCell ref="B136:E136"/>
    <mergeCell ref="M130:P133"/>
    <mergeCell ref="Q130:AB133"/>
    <mergeCell ref="M134:P134"/>
    <mergeCell ref="Q134:AB134"/>
    <mergeCell ref="M135:P136"/>
    <mergeCell ref="Q135:AB136"/>
    <mergeCell ref="B137:E141"/>
    <mergeCell ref="F137:I137"/>
    <mergeCell ref="J137:L137"/>
    <mergeCell ref="AC137:AS143"/>
    <mergeCell ref="F138:L143"/>
    <mergeCell ref="B142:E142"/>
    <mergeCell ref="B143:E143"/>
    <mergeCell ref="M137:P140"/>
    <mergeCell ref="Q137:AB140"/>
    <mergeCell ref="M141:P141"/>
    <mergeCell ref="Q141:AB141"/>
    <mergeCell ref="M142:P143"/>
    <mergeCell ref="Q142:AB143"/>
    <mergeCell ref="B144:E148"/>
    <mergeCell ref="F144:I144"/>
    <mergeCell ref="J144:L144"/>
    <mergeCell ref="AC144:AS150"/>
    <mergeCell ref="F145:L150"/>
    <mergeCell ref="B149:E149"/>
    <mergeCell ref="B150:E150"/>
    <mergeCell ref="M144:P147"/>
    <mergeCell ref="Q144:AB147"/>
    <mergeCell ref="M148:P148"/>
    <mergeCell ref="Q148:AB148"/>
    <mergeCell ref="M149:P150"/>
    <mergeCell ref="Q149:AB150"/>
    <mergeCell ref="B151:E155"/>
    <mergeCell ref="F151:I151"/>
    <mergeCell ref="J151:L151"/>
    <mergeCell ref="AC151:AS157"/>
    <mergeCell ref="F152:L157"/>
    <mergeCell ref="B156:E156"/>
    <mergeCell ref="B157:E157"/>
    <mergeCell ref="M151:P154"/>
    <mergeCell ref="Q151:AB154"/>
    <mergeCell ref="M155:P155"/>
    <mergeCell ref="Q155:AB155"/>
    <mergeCell ref="M156:P157"/>
    <mergeCell ref="Q156:AB157"/>
    <mergeCell ref="B158:E162"/>
    <mergeCell ref="F158:I158"/>
    <mergeCell ref="J158:L158"/>
    <mergeCell ref="AC158:AS164"/>
    <mergeCell ref="F159:L164"/>
    <mergeCell ref="B163:E163"/>
    <mergeCell ref="B164:E164"/>
    <mergeCell ref="M158:P161"/>
    <mergeCell ref="Q158:AB161"/>
    <mergeCell ref="M162:P162"/>
    <mergeCell ref="Q162:AB162"/>
    <mergeCell ref="M163:P164"/>
    <mergeCell ref="Q163:AB164"/>
    <mergeCell ref="B165:E169"/>
    <mergeCell ref="F165:I165"/>
    <mergeCell ref="J165:L165"/>
    <mergeCell ref="AC165:AS171"/>
    <mergeCell ref="F166:L171"/>
    <mergeCell ref="B170:E170"/>
    <mergeCell ref="B171:E171"/>
    <mergeCell ref="M165:P168"/>
    <mergeCell ref="Q165:AB168"/>
    <mergeCell ref="M169:P169"/>
    <mergeCell ref="Q169:AB169"/>
    <mergeCell ref="M170:P171"/>
    <mergeCell ref="Q170:AB171"/>
    <mergeCell ref="B172:E176"/>
    <mergeCell ref="F172:I172"/>
    <mergeCell ref="J172:L172"/>
    <mergeCell ref="AC172:AS178"/>
    <mergeCell ref="F173:L178"/>
    <mergeCell ref="B177:E177"/>
    <mergeCell ref="B178:E178"/>
    <mergeCell ref="M172:P175"/>
    <mergeCell ref="Q172:AB175"/>
    <mergeCell ref="M176:P176"/>
    <mergeCell ref="Q176:AB176"/>
    <mergeCell ref="M177:P178"/>
    <mergeCell ref="Q177:AB178"/>
    <mergeCell ref="B179:E183"/>
    <mergeCell ref="F179:I179"/>
    <mergeCell ref="J179:L179"/>
    <mergeCell ref="AC179:AS185"/>
    <mergeCell ref="F180:L185"/>
    <mergeCell ref="B184:E184"/>
    <mergeCell ref="B185:E185"/>
    <mergeCell ref="M179:P182"/>
    <mergeCell ref="Q179:AB182"/>
    <mergeCell ref="M183:P183"/>
    <mergeCell ref="Q183:AB183"/>
    <mergeCell ref="M184:P185"/>
    <mergeCell ref="Q184:AB185"/>
    <mergeCell ref="B186:E190"/>
    <mergeCell ref="F186:I186"/>
    <mergeCell ref="J186:L186"/>
    <mergeCell ref="AC186:AS192"/>
    <mergeCell ref="F187:L192"/>
    <mergeCell ref="B191:E191"/>
    <mergeCell ref="B192:E192"/>
    <mergeCell ref="M186:P189"/>
    <mergeCell ref="Q186:AB189"/>
    <mergeCell ref="M190:P190"/>
    <mergeCell ref="Q190:AB190"/>
    <mergeCell ref="M191:P192"/>
    <mergeCell ref="Q191:AB192"/>
    <mergeCell ref="B193:E197"/>
    <mergeCell ref="F193:I193"/>
    <mergeCell ref="J193:L193"/>
    <mergeCell ref="AC193:AS199"/>
    <mergeCell ref="F194:L199"/>
    <mergeCell ref="B198:E198"/>
    <mergeCell ref="B199:E199"/>
    <mergeCell ref="M193:P196"/>
    <mergeCell ref="Q193:AB196"/>
    <mergeCell ref="M197:P197"/>
    <mergeCell ref="Q197:AB197"/>
    <mergeCell ref="M198:P199"/>
    <mergeCell ref="Q198:AB199"/>
    <mergeCell ref="B200:E204"/>
    <mergeCell ref="F200:I200"/>
    <mergeCell ref="J200:L200"/>
    <mergeCell ref="AC200:AS206"/>
    <mergeCell ref="F201:L206"/>
    <mergeCell ref="B205:E205"/>
    <mergeCell ref="B206:E206"/>
    <mergeCell ref="M200:P203"/>
    <mergeCell ref="Q200:AB203"/>
    <mergeCell ref="M204:P204"/>
    <mergeCell ref="Q204:AB204"/>
    <mergeCell ref="M205:P206"/>
    <mergeCell ref="Q205:AB206"/>
    <mergeCell ref="B207:E211"/>
    <mergeCell ref="F207:I207"/>
    <mergeCell ref="J207:L207"/>
    <mergeCell ref="AC207:AS213"/>
    <mergeCell ref="F208:L213"/>
    <mergeCell ref="B212:E212"/>
    <mergeCell ref="B213:E213"/>
    <mergeCell ref="M207:P210"/>
    <mergeCell ref="Q207:AB210"/>
    <mergeCell ref="M211:P211"/>
    <mergeCell ref="Q211:AB211"/>
    <mergeCell ref="M212:P213"/>
    <mergeCell ref="Q212:AB213"/>
    <mergeCell ref="B214:E218"/>
    <mergeCell ref="F214:I214"/>
    <mergeCell ref="J214:L214"/>
    <mergeCell ref="AC214:AS220"/>
    <mergeCell ref="F215:L220"/>
    <mergeCell ref="B219:E219"/>
    <mergeCell ref="B220:E220"/>
    <mergeCell ref="M214:P217"/>
    <mergeCell ref="Q214:AB217"/>
    <mergeCell ref="M218:P218"/>
    <mergeCell ref="Q218:AB218"/>
    <mergeCell ref="M219:P220"/>
    <mergeCell ref="Q219:AB220"/>
    <mergeCell ref="B221:E225"/>
    <mergeCell ref="F221:I221"/>
    <mergeCell ref="J221:L221"/>
    <mergeCell ref="AC221:AS227"/>
    <mergeCell ref="F222:L227"/>
    <mergeCell ref="B226:E226"/>
    <mergeCell ref="B227:E227"/>
    <mergeCell ref="M221:P224"/>
    <mergeCell ref="Q221:AB224"/>
    <mergeCell ref="M225:P225"/>
    <mergeCell ref="Q225:AB225"/>
    <mergeCell ref="M226:P227"/>
    <mergeCell ref="Q226:AB227"/>
    <mergeCell ref="B228:E232"/>
    <mergeCell ref="F228:I228"/>
    <mergeCell ref="J228:L228"/>
    <mergeCell ref="AC228:AS234"/>
    <mergeCell ref="F229:L234"/>
    <mergeCell ref="B233:E233"/>
    <mergeCell ref="B234:E234"/>
    <mergeCell ref="M228:P231"/>
    <mergeCell ref="Q228:AB231"/>
    <mergeCell ref="M232:P232"/>
    <mergeCell ref="Q232:AB232"/>
    <mergeCell ref="M233:P234"/>
    <mergeCell ref="Q233:AB234"/>
    <mergeCell ref="B235:E239"/>
    <mergeCell ref="F235:I235"/>
    <mergeCell ref="J235:L235"/>
    <mergeCell ref="AC235:AS241"/>
    <mergeCell ref="F236:L241"/>
    <mergeCell ref="B240:E240"/>
    <mergeCell ref="B241:E241"/>
    <mergeCell ref="M235:P238"/>
    <mergeCell ref="Q235:AB238"/>
    <mergeCell ref="M239:P239"/>
    <mergeCell ref="Q239:AB239"/>
    <mergeCell ref="M240:P241"/>
    <mergeCell ref="Q240:AB241"/>
    <mergeCell ref="B242:E246"/>
    <mergeCell ref="F242:I242"/>
    <mergeCell ref="J242:L242"/>
    <mergeCell ref="AC242:AS248"/>
    <mergeCell ref="F243:L248"/>
    <mergeCell ref="B247:E247"/>
    <mergeCell ref="B248:E248"/>
    <mergeCell ref="M242:P245"/>
    <mergeCell ref="Q242:AB245"/>
    <mergeCell ref="M246:P246"/>
    <mergeCell ref="Q246:AB246"/>
    <mergeCell ref="M247:P248"/>
    <mergeCell ref="Q247:AB248"/>
    <mergeCell ref="B249:E253"/>
    <mergeCell ref="F249:I249"/>
    <mergeCell ref="J249:L249"/>
    <mergeCell ref="AC249:AS255"/>
    <mergeCell ref="F250:L255"/>
    <mergeCell ref="B254:E254"/>
    <mergeCell ref="B255:E255"/>
    <mergeCell ref="M249:P252"/>
    <mergeCell ref="Q249:AB252"/>
    <mergeCell ref="M253:P253"/>
    <mergeCell ref="Q253:AB253"/>
    <mergeCell ref="M254:P255"/>
    <mergeCell ref="Q254:AB25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fitToHeight="10" orientation="portrait" r:id="rId1"/>
  <rowBreaks count="5" manualBreakCount="5">
    <brk id="45" min="1" max="44" man="1"/>
    <brk id="87" min="1" max="44" man="1"/>
    <brk id="129" min="1" max="44" man="1"/>
    <brk id="171" min="1" max="44" man="1"/>
    <brk id="213" min="1" max="4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S932"/>
  <sheetViews>
    <sheetView view="pageBreakPreview" zoomScale="70" zoomScaleNormal="70" zoomScaleSheetLayoutView="70" workbookViewId="0"/>
  </sheetViews>
  <sheetFormatPr defaultRowHeight="16.5" x14ac:dyDescent="0.3"/>
  <cols>
    <col min="2" max="45" width="2.375" customWidth="1"/>
  </cols>
  <sheetData>
    <row r="1" spans="2:45" x14ac:dyDescent="0.3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</row>
    <row r="3" spans="2:45" ht="21" customHeight="1" x14ac:dyDescent="0.3">
      <c r="B3" s="16" t="s">
        <v>301</v>
      </c>
    </row>
    <row r="4" spans="2:45" ht="21" customHeight="1" thickBot="1" x14ac:dyDescent="0.35">
      <c r="B4" s="15" t="s">
        <v>302</v>
      </c>
    </row>
    <row r="5" spans="2:45" ht="21" customHeight="1" thickBot="1" x14ac:dyDescent="0.35">
      <c r="B5" s="198" t="s">
        <v>167</v>
      </c>
      <c r="C5" s="198"/>
      <c r="D5" s="198"/>
      <c r="E5" s="198"/>
      <c r="F5" s="198"/>
      <c r="G5" s="198"/>
      <c r="H5" s="198"/>
      <c r="I5" s="198"/>
      <c r="J5" s="198"/>
      <c r="K5" s="198"/>
      <c r="L5" s="199"/>
      <c r="M5" s="195" t="s">
        <v>168</v>
      </c>
      <c r="N5" s="198"/>
      <c r="O5" s="198"/>
      <c r="P5" s="198"/>
      <c r="Q5" s="198"/>
      <c r="R5" s="198"/>
      <c r="S5" s="198"/>
      <c r="T5" s="198"/>
      <c r="U5" s="198"/>
      <c r="V5" s="198"/>
      <c r="W5" s="199"/>
      <c r="X5" s="194" t="s">
        <v>170</v>
      </c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 t="s">
        <v>166</v>
      </c>
      <c r="AJ5" s="194"/>
      <c r="AK5" s="194"/>
      <c r="AL5" s="194"/>
      <c r="AM5" s="194"/>
      <c r="AN5" s="194"/>
      <c r="AO5" s="194"/>
      <c r="AP5" s="194"/>
      <c r="AQ5" s="194"/>
      <c r="AR5" s="194"/>
      <c r="AS5" s="195"/>
    </row>
    <row r="6" spans="2:45" ht="21" customHeight="1" thickTop="1" thickBot="1" x14ac:dyDescent="0.35">
      <c r="B6" s="200" t="s">
        <v>280</v>
      </c>
      <c r="C6" s="200"/>
      <c r="D6" s="200"/>
      <c r="E6" s="200"/>
      <c r="F6" s="200"/>
      <c r="G6" s="200"/>
      <c r="H6" s="200"/>
      <c r="I6" s="200"/>
      <c r="J6" s="200"/>
      <c r="K6" s="200"/>
      <c r="L6" s="201"/>
      <c r="M6" s="202" t="s">
        <v>169</v>
      </c>
      <c r="N6" s="200"/>
      <c r="O6" s="200"/>
      <c r="P6" s="200"/>
      <c r="Q6" s="200"/>
      <c r="R6" s="200"/>
      <c r="S6" s="200"/>
      <c r="T6" s="200"/>
      <c r="U6" s="200"/>
      <c r="V6" s="200"/>
      <c r="W6" s="201"/>
      <c r="X6" s="196" t="s">
        <v>281</v>
      </c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 t="s">
        <v>282</v>
      </c>
      <c r="AJ6" s="196"/>
      <c r="AK6" s="196"/>
      <c r="AL6" s="196"/>
      <c r="AM6" s="196"/>
      <c r="AN6" s="196"/>
      <c r="AO6" s="196"/>
      <c r="AP6" s="196"/>
      <c r="AQ6" s="196"/>
      <c r="AR6" s="196"/>
      <c r="AS6" s="196"/>
    </row>
    <row r="7" spans="2:45" ht="21" customHeight="1" x14ac:dyDescent="0.3"/>
    <row r="8" spans="2:45" ht="21" customHeight="1" thickBot="1" x14ac:dyDescent="0.35">
      <c r="B8" s="15" t="s">
        <v>303</v>
      </c>
    </row>
    <row r="9" spans="2:45" ht="21" customHeight="1" x14ac:dyDescent="0.3">
      <c r="B9" s="54" t="s">
        <v>165</v>
      </c>
      <c r="C9" s="54"/>
      <c r="D9" s="54"/>
      <c r="E9" s="54"/>
      <c r="F9" s="54"/>
      <c r="G9" s="54"/>
      <c r="H9" s="54"/>
      <c r="I9" s="54"/>
      <c r="J9" s="54"/>
      <c r="K9" s="54"/>
      <c r="L9" s="55"/>
      <c r="M9" s="207" t="s">
        <v>174</v>
      </c>
      <c r="N9" s="54"/>
      <c r="O9" s="54"/>
      <c r="P9" s="54"/>
      <c r="Q9" s="54"/>
      <c r="R9" s="54"/>
      <c r="S9" s="55"/>
      <c r="T9" s="210" t="s">
        <v>178</v>
      </c>
      <c r="U9" s="210"/>
      <c r="V9" s="210"/>
      <c r="W9" s="210"/>
      <c r="X9" s="210"/>
      <c r="Y9" s="210"/>
      <c r="Z9" s="210"/>
      <c r="AA9" s="211"/>
      <c r="AB9" s="88" t="s">
        <v>196</v>
      </c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2"/>
    </row>
    <row r="10" spans="2:45" ht="21" customHeight="1" thickBot="1" x14ac:dyDescent="0.35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7"/>
      <c r="M10" s="208"/>
      <c r="N10" s="56"/>
      <c r="O10" s="56"/>
      <c r="P10" s="56"/>
      <c r="Q10" s="56"/>
      <c r="R10" s="56"/>
      <c r="S10" s="57"/>
      <c r="T10" s="212"/>
      <c r="U10" s="212"/>
      <c r="V10" s="212"/>
      <c r="W10" s="212"/>
      <c r="X10" s="212"/>
      <c r="Y10" s="212"/>
      <c r="Z10" s="212"/>
      <c r="AA10" s="213"/>
      <c r="AB10" s="53" t="s">
        <v>175</v>
      </c>
      <c r="AC10" s="53"/>
      <c r="AD10" s="53"/>
      <c r="AE10" s="53"/>
      <c r="AF10" s="53"/>
      <c r="AG10" s="53"/>
      <c r="AH10" s="53" t="s">
        <v>176</v>
      </c>
      <c r="AI10" s="53"/>
      <c r="AJ10" s="53"/>
      <c r="AK10" s="53"/>
      <c r="AL10" s="53"/>
      <c r="AM10" s="53"/>
      <c r="AN10" s="53" t="s">
        <v>177</v>
      </c>
      <c r="AO10" s="53"/>
      <c r="AP10" s="53"/>
      <c r="AQ10" s="53"/>
      <c r="AR10" s="53"/>
      <c r="AS10" s="59"/>
    </row>
    <row r="11" spans="2:45" ht="21" customHeight="1" thickTop="1" x14ac:dyDescent="0.3">
      <c r="B11" s="203" t="s">
        <v>171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4"/>
      <c r="M11" s="209" t="s">
        <v>283</v>
      </c>
      <c r="N11" s="203"/>
      <c r="O11" s="203"/>
      <c r="P11" s="203"/>
      <c r="Q11" s="203"/>
      <c r="R11" s="203"/>
      <c r="S11" s="204"/>
      <c r="T11" s="203" t="s">
        <v>179</v>
      </c>
      <c r="U11" s="203"/>
      <c r="V11" s="203"/>
      <c r="W11" s="203"/>
      <c r="X11" s="203"/>
      <c r="Y11" s="203"/>
      <c r="Z11" s="203"/>
      <c r="AA11" s="204"/>
      <c r="AB11" s="197" t="s">
        <v>181</v>
      </c>
      <c r="AC11" s="197"/>
      <c r="AD11" s="197"/>
      <c r="AE11" s="197"/>
      <c r="AF11" s="197"/>
      <c r="AG11" s="197"/>
      <c r="AH11" s="197" t="s">
        <v>180</v>
      </c>
      <c r="AI11" s="197"/>
      <c r="AJ11" s="197"/>
      <c r="AK11" s="197"/>
      <c r="AL11" s="197"/>
      <c r="AM11" s="197"/>
      <c r="AN11" s="197" t="s">
        <v>184</v>
      </c>
      <c r="AO11" s="197"/>
      <c r="AP11" s="197"/>
      <c r="AQ11" s="197"/>
      <c r="AR11" s="197"/>
      <c r="AS11" s="215"/>
    </row>
    <row r="12" spans="2:45" ht="21" customHeight="1" x14ac:dyDescent="0.3">
      <c r="B12" s="205" t="s">
        <v>330</v>
      </c>
      <c r="C12" s="205"/>
      <c r="D12" s="205"/>
      <c r="E12" s="205"/>
      <c r="F12" s="205"/>
      <c r="G12" s="205"/>
      <c r="H12" s="205"/>
      <c r="I12" s="205"/>
      <c r="J12" s="205"/>
      <c r="K12" s="205"/>
      <c r="L12" s="32"/>
      <c r="M12" s="35" t="s">
        <v>283</v>
      </c>
      <c r="N12" s="205"/>
      <c r="O12" s="205"/>
      <c r="P12" s="205"/>
      <c r="Q12" s="205"/>
      <c r="R12" s="205"/>
      <c r="S12" s="32"/>
      <c r="T12" s="205" t="s">
        <v>179</v>
      </c>
      <c r="U12" s="205"/>
      <c r="V12" s="205"/>
      <c r="W12" s="205"/>
      <c r="X12" s="205"/>
      <c r="Y12" s="205"/>
      <c r="Z12" s="205"/>
      <c r="AA12" s="32"/>
      <c r="AB12" s="33" t="s">
        <v>351</v>
      </c>
      <c r="AC12" s="33"/>
      <c r="AD12" s="33"/>
      <c r="AE12" s="33"/>
      <c r="AF12" s="33"/>
      <c r="AG12" s="33"/>
      <c r="AH12" s="33" t="s">
        <v>181</v>
      </c>
      <c r="AI12" s="33"/>
      <c r="AJ12" s="33"/>
      <c r="AK12" s="33"/>
      <c r="AL12" s="33"/>
      <c r="AM12" s="33"/>
      <c r="AN12" s="33" t="s">
        <v>181</v>
      </c>
      <c r="AO12" s="33"/>
      <c r="AP12" s="33"/>
      <c r="AQ12" s="33"/>
      <c r="AR12" s="33"/>
      <c r="AS12" s="35"/>
    </row>
    <row r="13" spans="2:45" ht="21" customHeight="1" thickBot="1" x14ac:dyDescent="0.35">
      <c r="B13" s="206" t="s">
        <v>101</v>
      </c>
      <c r="C13" s="206"/>
      <c r="D13" s="206"/>
      <c r="E13" s="206"/>
      <c r="F13" s="206"/>
      <c r="G13" s="206"/>
      <c r="H13" s="206"/>
      <c r="I13" s="206"/>
      <c r="J13" s="206"/>
      <c r="K13" s="206"/>
      <c r="L13" s="41"/>
      <c r="M13" s="40" t="s">
        <v>283</v>
      </c>
      <c r="N13" s="206"/>
      <c r="O13" s="206"/>
      <c r="P13" s="206"/>
      <c r="Q13" s="206"/>
      <c r="R13" s="206"/>
      <c r="S13" s="41"/>
      <c r="T13" s="206" t="s">
        <v>179</v>
      </c>
      <c r="U13" s="206"/>
      <c r="V13" s="206"/>
      <c r="W13" s="206"/>
      <c r="X13" s="206"/>
      <c r="Y13" s="206"/>
      <c r="Z13" s="206"/>
      <c r="AA13" s="41"/>
      <c r="AB13" s="214" t="s">
        <v>181</v>
      </c>
      <c r="AC13" s="39"/>
      <c r="AD13" s="39"/>
      <c r="AE13" s="39"/>
      <c r="AF13" s="39"/>
      <c r="AG13" s="39"/>
      <c r="AH13" s="39" t="s">
        <v>182</v>
      </c>
      <c r="AI13" s="39"/>
      <c r="AJ13" s="39"/>
      <c r="AK13" s="39"/>
      <c r="AL13" s="39"/>
      <c r="AM13" s="39"/>
      <c r="AN13" s="39" t="s">
        <v>183</v>
      </c>
      <c r="AO13" s="39"/>
      <c r="AP13" s="39"/>
      <c r="AQ13" s="39"/>
      <c r="AR13" s="39"/>
      <c r="AS13" s="40"/>
    </row>
    <row r="14" spans="2:45" ht="21" customHeight="1" x14ac:dyDescent="0.3"/>
    <row r="15" spans="2:45" ht="21" customHeight="1" x14ac:dyDescent="0.3">
      <c r="B15" s="15" t="s">
        <v>304</v>
      </c>
    </row>
    <row r="16" spans="2:45" ht="21" customHeight="1" thickBot="1" x14ac:dyDescent="0.35">
      <c r="B16" s="92" t="s">
        <v>297</v>
      </c>
      <c r="C16" s="92"/>
      <c r="D16" s="92"/>
      <c r="E16" s="52"/>
      <c r="F16" s="59" t="s">
        <v>0</v>
      </c>
      <c r="G16" s="92"/>
      <c r="H16" s="92"/>
      <c r="I16" s="92"/>
      <c r="J16" s="92"/>
      <c r="K16" s="92"/>
      <c r="L16" s="52"/>
      <c r="M16" s="59" t="s">
        <v>162</v>
      </c>
      <c r="N16" s="92"/>
      <c r="O16" s="92"/>
      <c r="P16" s="52"/>
      <c r="Q16" s="59" t="s">
        <v>163</v>
      </c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52"/>
      <c r="AC16" s="59" t="s">
        <v>164</v>
      </c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</row>
    <row r="17" spans="2:45" ht="21" customHeight="1" thickTop="1" x14ac:dyDescent="0.3">
      <c r="B17" s="216" t="s">
        <v>330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8"/>
    </row>
    <row r="18" spans="2:45" ht="21" customHeight="1" x14ac:dyDescent="0.3">
      <c r="B18" s="144" t="str">
        <f>VLOOKUP(J18,'기술감리 검토사항'!$B$6:$AS$69,5,FALSE)</f>
        <v>책임/참여기술감리원 확인</v>
      </c>
      <c r="C18" s="144"/>
      <c r="D18" s="144"/>
      <c r="E18" s="145"/>
      <c r="F18" s="33" t="s">
        <v>159</v>
      </c>
      <c r="G18" s="33"/>
      <c r="H18" s="33"/>
      <c r="I18" s="33"/>
      <c r="J18" s="33" t="s">
        <v>2</v>
      </c>
      <c r="K18" s="33"/>
      <c r="L18" s="33"/>
      <c r="M18" s="158" t="s">
        <v>349</v>
      </c>
      <c r="N18" s="159"/>
      <c r="O18" s="159"/>
      <c r="P18" s="160"/>
      <c r="Q18" s="167" t="s">
        <v>161</v>
      </c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9"/>
      <c r="AC18" s="150" t="s">
        <v>160</v>
      </c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1"/>
    </row>
    <row r="19" spans="2:45" ht="21" customHeight="1" x14ac:dyDescent="0.3">
      <c r="B19" s="146"/>
      <c r="C19" s="146"/>
      <c r="D19" s="146"/>
      <c r="E19" s="147"/>
      <c r="F19" s="152" t="str">
        <f>VLOOKUP(J18,'기술감리 검토사항'!$B$6:$AS$69,15,FALSE)</f>
        <v>착수 시 책임 및 참여기술감리원에 대해 발주처의 확인 및 승인</v>
      </c>
      <c r="G19" s="152"/>
      <c r="H19" s="152"/>
      <c r="I19" s="152"/>
      <c r="J19" s="152"/>
      <c r="K19" s="152"/>
      <c r="L19" s="152"/>
      <c r="M19" s="161"/>
      <c r="N19" s="162"/>
      <c r="O19" s="162"/>
      <c r="P19" s="163"/>
      <c r="Q19" s="170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2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1"/>
    </row>
    <row r="20" spans="2:45" ht="21" customHeight="1" x14ac:dyDescent="0.3">
      <c r="B20" s="146"/>
      <c r="C20" s="146"/>
      <c r="D20" s="146"/>
      <c r="E20" s="147"/>
      <c r="F20" s="152"/>
      <c r="G20" s="152"/>
      <c r="H20" s="152"/>
      <c r="I20" s="152"/>
      <c r="J20" s="152"/>
      <c r="K20" s="152"/>
      <c r="L20" s="152"/>
      <c r="M20" s="161"/>
      <c r="N20" s="162"/>
      <c r="O20" s="162"/>
      <c r="P20" s="163"/>
      <c r="Q20" s="170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2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1"/>
    </row>
    <row r="21" spans="2:45" ht="21" customHeight="1" x14ac:dyDescent="0.3">
      <c r="B21" s="146"/>
      <c r="C21" s="146"/>
      <c r="D21" s="146"/>
      <c r="E21" s="147"/>
      <c r="F21" s="152"/>
      <c r="G21" s="152"/>
      <c r="H21" s="152"/>
      <c r="I21" s="152"/>
      <c r="J21" s="152"/>
      <c r="K21" s="152"/>
      <c r="L21" s="152"/>
      <c r="M21" s="164"/>
      <c r="N21" s="165"/>
      <c r="O21" s="165"/>
      <c r="P21" s="166"/>
      <c r="Q21" s="173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5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1"/>
    </row>
    <row r="22" spans="2:45" ht="21" customHeight="1" x14ac:dyDescent="0.3">
      <c r="B22" s="148"/>
      <c r="C22" s="148"/>
      <c r="D22" s="148"/>
      <c r="E22" s="149"/>
      <c r="F22" s="152"/>
      <c r="G22" s="152"/>
      <c r="H22" s="152"/>
      <c r="I22" s="152"/>
      <c r="J22" s="152"/>
      <c r="K22" s="152"/>
      <c r="L22" s="152"/>
      <c r="M22" s="176" t="s">
        <v>348</v>
      </c>
      <c r="N22" s="177"/>
      <c r="O22" s="177"/>
      <c r="P22" s="178"/>
      <c r="Q22" s="179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1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1"/>
    </row>
    <row r="23" spans="2:45" ht="21" customHeight="1" x14ac:dyDescent="0.3">
      <c r="B23" s="153" t="s">
        <v>18</v>
      </c>
      <c r="C23" s="154"/>
      <c r="D23" s="154"/>
      <c r="E23" s="155"/>
      <c r="F23" s="152"/>
      <c r="G23" s="152"/>
      <c r="H23" s="152"/>
      <c r="I23" s="152"/>
      <c r="J23" s="152"/>
      <c r="K23" s="152"/>
      <c r="L23" s="152"/>
      <c r="M23" s="182" t="s">
        <v>350</v>
      </c>
      <c r="N23" s="183"/>
      <c r="O23" s="183"/>
      <c r="P23" s="184"/>
      <c r="Q23" s="188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9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1"/>
    </row>
    <row r="24" spans="2:45" ht="21" customHeight="1" x14ac:dyDescent="0.3">
      <c r="B24" s="219" t="str">
        <f>HLOOKUP(J18,'공법별 일련번호'!$M$3:$BW$4,2,FALSE)</f>
        <v>◎</v>
      </c>
      <c r="C24" s="219"/>
      <c r="D24" s="219"/>
      <c r="E24" s="220"/>
      <c r="F24" s="152"/>
      <c r="G24" s="152"/>
      <c r="H24" s="152"/>
      <c r="I24" s="152"/>
      <c r="J24" s="152"/>
      <c r="K24" s="152"/>
      <c r="L24" s="152"/>
      <c r="M24" s="185"/>
      <c r="N24" s="186"/>
      <c r="O24" s="186"/>
      <c r="P24" s="187"/>
      <c r="Q24" s="191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3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1"/>
    </row>
    <row r="25" spans="2:45" ht="21" customHeight="1" x14ac:dyDescent="0.3">
      <c r="B25" s="144" t="str">
        <f>VLOOKUP(J25,'기술감리 검토사항'!$B$6:$AS$69,5,FALSE)</f>
        <v>내진보강 설계도서 확인</v>
      </c>
      <c r="C25" s="144"/>
      <c r="D25" s="144"/>
      <c r="E25" s="145"/>
      <c r="F25" s="33" t="s">
        <v>159</v>
      </c>
      <c r="G25" s="33"/>
      <c r="H25" s="33"/>
      <c r="I25" s="33"/>
      <c r="J25" s="33" t="s">
        <v>344</v>
      </c>
      <c r="K25" s="33"/>
      <c r="L25" s="33"/>
      <c r="M25" s="158" t="s">
        <v>349</v>
      </c>
      <c r="N25" s="159"/>
      <c r="O25" s="159"/>
      <c r="P25" s="160"/>
      <c r="Q25" s="167" t="s">
        <v>161</v>
      </c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9"/>
      <c r="AC25" s="150" t="s">
        <v>160</v>
      </c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1"/>
    </row>
    <row r="26" spans="2:45" ht="21" customHeight="1" x14ac:dyDescent="0.3">
      <c r="B26" s="146"/>
      <c r="C26" s="146"/>
      <c r="D26" s="146"/>
      <c r="E26" s="147"/>
      <c r="F26" s="152" t="str">
        <f>VLOOKUP(J25,'기술감리 검토사항'!$B$6:$AS$69,15,FALSE)</f>
        <v>내진보강공법 및 보강개소, 보강위치 등 기본적인 정보 확인</v>
      </c>
      <c r="G26" s="152"/>
      <c r="H26" s="152"/>
      <c r="I26" s="152"/>
      <c r="J26" s="152"/>
      <c r="K26" s="152"/>
      <c r="L26" s="152"/>
      <c r="M26" s="161"/>
      <c r="N26" s="162"/>
      <c r="O26" s="162"/>
      <c r="P26" s="163"/>
      <c r="Q26" s="170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2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1"/>
    </row>
    <row r="27" spans="2:45" ht="21" customHeight="1" x14ac:dyDescent="0.3">
      <c r="B27" s="146"/>
      <c r="C27" s="146"/>
      <c r="D27" s="146"/>
      <c r="E27" s="147"/>
      <c r="F27" s="152"/>
      <c r="G27" s="152"/>
      <c r="H27" s="152"/>
      <c r="I27" s="152"/>
      <c r="J27" s="152"/>
      <c r="K27" s="152"/>
      <c r="L27" s="152"/>
      <c r="M27" s="161"/>
      <c r="N27" s="162"/>
      <c r="O27" s="162"/>
      <c r="P27" s="163"/>
      <c r="Q27" s="170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2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1"/>
    </row>
    <row r="28" spans="2:45" ht="21" customHeight="1" x14ac:dyDescent="0.3">
      <c r="B28" s="146"/>
      <c r="C28" s="146"/>
      <c r="D28" s="146"/>
      <c r="E28" s="147"/>
      <c r="F28" s="152"/>
      <c r="G28" s="152"/>
      <c r="H28" s="152"/>
      <c r="I28" s="152"/>
      <c r="J28" s="152"/>
      <c r="K28" s="152"/>
      <c r="L28" s="152"/>
      <c r="M28" s="164"/>
      <c r="N28" s="165"/>
      <c r="O28" s="165"/>
      <c r="P28" s="166"/>
      <c r="Q28" s="173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5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1"/>
    </row>
    <row r="29" spans="2:45" ht="21" customHeight="1" x14ac:dyDescent="0.3">
      <c r="B29" s="148"/>
      <c r="C29" s="148"/>
      <c r="D29" s="148"/>
      <c r="E29" s="149"/>
      <c r="F29" s="152"/>
      <c r="G29" s="152"/>
      <c r="H29" s="152"/>
      <c r="I29" s="152"/>
      <c r="J29" s="152"/>
      <c r="K29" s="152"/>
      <c r="L29" s="152"/>
      <c r="M29" s="176" t="s">
        <v>348</v>
      </c>
      <c r="N29" s="177"/>
      <c r="O29" s="177"/>
      <c r="P29" s="178"/>
      <c r="Q29" s="179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1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1"/>
    </row>
    <row r="30" spans="2:45" ht="21" customHeight="1" x14ac:dyDescent="0.3">
      <c r="B30" s="153" t="s">
        <v>18</v>
      </c>
      <c r="C30" s="154"/>
      <c r="D30" s="154"/>
      <c r="E30" s="155"/>
      <c r="F30" s="152"/>
      <c r="G30" s="152"/>
      <c r="H30" s="152"/>
      <c r="I30" s="152"/>
      <c r="J30" s="152"/>
      <c r="K30" s="152"/>
      <c r="L30" s="152"/>
      <c r="M30" s="182" t="s">
        <v>350</v>
      </c>
      <c r="N30" s="183"/>
      <c r="O30" s="183"/>
      <c r="P30" s="184"/>
      <c r="Q30" s="188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9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1"/>
    </row>
    <row r="31" spans="2:45" ht="21" customHeight="1" x14ac:dyDescent="0.3">
      <c r="B31" s="156" t="str">
        <f>IF(HLOOKUP(J25,'공법별 일련번호'!$M$3:$BW$4,2,FALSE)="◎","◎","-")</f>
        <v>-</v>
      </c>
      <c r="C31" s="156"/>
      <c r="D31" s="156"/>
      <c r="E31" s="157"/>
      <c r="F31" s="152"/>
      <c r="G31" s="152"/>
      <c r="H31" s="152"/>
      <c r="I31" s="152"/>
      <c r="J31" s="152"/>
      <c r="K31" s="152"/>
      <c r="L31" s="152"/>
      <c r="M31" s="185"/>
      <c r="N31" s="186"/>
      <c r="O31" s="186"/>
      <c r="P31" s="187"/>
      <c r="Q31" s="191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3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1"/>
    </row>
    <row r="32" spans="2:45" ht="21" customHeight="1" x14ac:dyDescent="0.3">
      <c r="B32" s="144" t="str">
        <f>VLOOKUP(J32,'기술감리 검토사항'!$B$6:$AS$69,5,FALSE)</f>
        <v>구조검토서 확인</v>
      </c>
      <c r="C32" s="144"/>
      <c r="D32" s="144"/>
      <c r="E32" s="145"/>
      <c r="F32" s="33" t="s">
        <v>159</v>
      </c>
      <c r="G32" s="33"/>
      <c r="H32" s="33"/>
      <c r="I32" s="33"/>
      <c r="J32" s="33" t="s">
        <v>345</v>
      </c>
      <c r="K32" s="33"/>
      <c r="L32" s="33"/>
      <c r="M32" s="158" t="s">
        <v>349</v>
      </c>
      <c r="N32" s="159"/>
      <c r="O32" s="159"/>
      <c r="P32" s="160"/>
      <c r="Q32" s="167" t="s">
        <v>161</v>
      </c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9"/>
      <c r="AC32" s="150" t="s">
        <v>160</v>
      </c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1"/>
    </row>
    <row r="33" spans="2:45" ht="21" customHeight="1" x14ac:dyDescent="0.3">
      <c r="B33" s="146"/>
      <c r="C33" s="146"/>
      <c r="D33" s="146"/>
      <c r="E33" s="147"/>
      <c r="F33" s="152" t="str">
        <f>VLOOKUP(J32,'기술감리 검토사항'!$B$6:$AS$69,15,FALSE)</f>
        <v>내진보강설계 보고서 혹은 구조계산서 적정성 확인, 책임기술자 날인 확인</v>
      </c>
      <c r="G33" s="152"/>
      <c r="H33" s="152"/>
      <c r="I33" s="152"/>
      <c r="J33" s="152"/>
      <c r="K33" s="152"/>
      <c r="L33" s="152"/>
      <c r="M33" s="161"/>
      <c r="N33" s="162"/>
      <c r="O33" s="162"/>
      <c r="P33" s="163"/>
      <c r="Q33" s="170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2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1"/>
    </row>
    <row r="34" spans="2:45" ht="21" customHeight="1" x14ac:dyDescent="0.3">
      <c r="B34" s="146"/>
      <c r="C34" s="146"/>
      <c r="D34" s="146"/>
      <c r="E34" s="147"/>
      <c r="F34" s="152"/>
      <c r="G34" s="152"/>
      <c r="H34" s="152"/>
      <c r="I34" s="152"/>
      <c r="J34" s="152"/>
      <c r="K34" s="152"/>
      <c r="L34" s="152"/>
      <c r="M34" s="161"/>
      <c r="N34" s="162"/>
      <c r="O34" s="162"/>
      <c r="P34" s="163"/>
      <c r="Q34" s="170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2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1"/>
    </row>
    <row r="35" spans="2:45" ht="21" customHeight="1" x14ac:dyDescent="0.3">
      <c r="B35" s="146"/>
      <c r="C35" s="146"/>
      <c r="D35" s="146"/>
      <c r="E35" s="147"/>
      <c r="F35" s="152"/>
      <c r="G35" s="152"/>
      <c r="H35" s="152"/>
      <c r="I35" s="152"/>
      <c r="J35" s="152"/>
      <c r="K35" s="152"/>
      <c r="L35" s="152"/>
      <c r="M35" s="164"/>
      <c r="N35" s="165"/>
      <c r="O35" s="165"/>
      <c r="P35" s="166"/>
      <c r="Q35" s="173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5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1"/>
    </row>
    <row r="36" spans="2:45" ht="21" customHeight="1" x14ac:dyDescent="0.3">
      <c r="B36" s="148"/>
      <c r="C36" s="148"/>
      <c r="D36" s="148"/>
      <c r="E36" s="149"/>
      <c r="F36" s="152"/>
      <c r="G36" s="152"/>
      <c r="H36" s="152"/>
      <c r="I36" s="152"/>
      <c r="J36" s="152"/>
      <c r="K36" s="152"/>
      <c r="L36" s="152"/>
      <c r="M36" s="176" t="s">
        <v>348</v>
      </c>
      <c r="N36" s="177"/>
      <c r="O36" s="177"/>
      <c r="P36" s="178"/>
      <c r="Q36" s="179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1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1"/>
    </row>
    <row r="37" spans="2:45" ht="21" customHeight="1" x14ac:dyDescent="0.3">
      <c r="B37" s="153" t="s">
        <v>18</v>
      </c>
      <c r="C37" s="154"/>
      <c r="D37" s="154"/>
      <c r="E37" s="155"/>
      <c r="F37" s="152"/>
      <c r="G37" s="152"/>
      <c r="H37" s="152"/>
      <c r="I37" s="152"/>
      <c r="J37" s="152"/>
      <c r="K37" s="152"/>
      <c r="L37" s="152"/>
      <c r="M37" s="182" t="s">
        <v>350</v>
      </c>
      <c r="N37" s="183"/>
      <c r="O37" s="183"/>
      <c r="P37" s="184"/>
      <c r="Q37" s="188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9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1"/>
    </row>
    <row r="38" spans="2:45" ht="21" customHeight="1" x14ac:dyDescent="0.3">
      <c r="B38" s="156" t="str">
        <f>IF(HLOOKUP(J32,'공법별 일련번호'!$M$3:$BW$4,2,FALSE)="◎","◎","-")</f>
        <v>-</v>
      </c>
      <c r="C38" s="156"/>
      <c r="D38" s="156"/>
      <c r="E38" s="157"/>
      <c r="F38" s="152"/>
      <c r="G38" s="152"/>
      <c r="H38" s="152"/>
      <c r="I38" s="152"/>
      <c r="J38" s="152"/>
      <c r="K38" s="152"/>
      <c r="L38" s="152"/>
      <c r="M38" s="185"/>
      <c r="N38" s="186"/>
      <c r="O38" s="186"/>
      <c r="P38" s="187"/>
      <c r="Q38" s="191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3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1"/>
    </row>
    <row r="39" spans="2:45" ht="21" customHeight="1" x14ac:dyDescent="0.3">
      <c r="B39" s="144" t="str">
        <f>VLOOKUP(J39,'기술감리 검토사항'!$B$6:$AS$69,5,FALSE)</f>
        <v>신설 및 보강부재 규격</v>
      </c>
      <c r="C39" s="144"/>
      <c r="D39" s="144"/>
      <c r="E39" s="145"/>
      <c r="F39" s="33" t="s">
        <v>159</v>
      </c>
      <c r="G39" s="33"/>
      <c r="H39" s="33"/>
      <c r="I39" s="33"/>
      <c r="J39" s="33" t="s">
        <v>4</v>
      </c>
      <c r="K39" s="33"/>
      <c r="L39" s="33"/>
      <c r="M39" s="158" t="s">
        <v>349</v>
      </c>
      <c r="N39" s="159"/>
      <c r="O39" s="159"/>
      <c r="P39" s="160"/>
      <c r="Q39" s="167" t="s">
        <v>161</v>
      </c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9"/>
      <c r="AC39" s="150" t="s">
        <v>160</v>
      </c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1"/>
    </row>
    <row r="40" spans="2:45" ht="21" customHeight="1" x14ac:dyDescent="0.3">
      <c r="B40" s="146"/>
      <c r="C40" s="146"/>
      <c r="D40" s="146"/>
      <c r="E40" s="147"/>
      <c r="F40" s="152" t="str">
        <f>VLOOKUP(J39,'기술감리 검토사항'!$B$6:$AS$69,15,FALSE)</f>
        <v>사용재료(강재, 철근, 콘크리트 등)의 재료강도 및 규격 설치상세 명기 여부 확인</v>
      </c>
      <c r="G40" s="152"/>
      <c r="H40" s="152"/>
      <c r="I40" s="152"/>
      <c r="J40" s="152"/>
      <c r="K40" s="152"/>
      <c r="L40" s="152"/>
      <c r="M40" s="161"/>
      <c r="N40" s="162"/>
      <c r="O40" s="162"/>
      <c r="P40" s="163"/>
      <c r="Q40" s="170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2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1"/>
    </row>
    <row r="41" spans="2:45" ht="21" customHeight="1" x14ac:dyDescent="0.3">
      <c r="B41" s="146"/>
      <c r="C41" s="146"/>
      <c r="D41" s="146"/>
      <c r="E41" s="147"/>
      <c r="F41" s="152"/>
      <c r="G41" s="152"/>
      <c r="H41" s="152"/>
      <c r="I41" s="152"/>
      <c r="J41" s="152"/>
      <c r="K41" s="152"/>
      <c r="L41" s="152"/>
      <c r="M41" s="161"/>
      <c r="N41" s="162"/>
      <c r="O41" s="162"/>
      <c r="P41" s="163"/>
      <c r="Q41" s="170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2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1"/>
    </row>
    <row r="42" spans="2:45" ht="21" customHeight="1" x14ac:dyDescent="0.3">
      <c r="B42" s="146"/>
      <c r="C42" s="146"/>
      <c r="D42" s="146"/>
      <c r="E42" s="147"/>
      <c r="F42" s="152"/>
      <c r="G42" s="152"/>
      <c r="H42" s="152"/>
      <c r="I42" s="152"/>
      <c r="J42" s="152"/>
      <c r="K42" s="152"/>
      <c r="L42" s="152"/>
      <c r="M42" s="164"/>
      <c r="N42" s="165"/>
      <c r="O42" s="165"/>
      <c r="P42" s="166"/>
      <c r="Q42" s="173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5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1"/>
    </row>
    <row r="43" spans="2:45" ht="21" customHeight="1" x14ac:dyDescent="0.3">
      <c r="B43" s="148"/>
      <c r="C43" s="148"/>
      <c r="D43" s="148"/>
      <c r="E43" s="149"/>
      <c r="F43" s="152"/>
      <c r="G43" s="152"/>
      <c r="H43" s="152"/>
      <c r="I43" s="152"/>
      <c r="J43" s="152"/>
      <c r="K43" s="152"/>
      <c r="L43" s="152"/>
      <c r="M43" s="176" t="s">
        <v>348</v>
      </c>
      <c r="N43" s="177"/>
      <c r="O43" s="177"/>
      <c r="P43" s="178"/>
      <c r="Q43" s="179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1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1"/>
    </row>
    <row r="44" spans="2:45" ht="21" customHeight="1" x14ac:dyDescent="0.3">
      <c r="B44" s="153" t="s">
        <v>18</v>
      </c>
      <c r="C44" s="154"/>
      <c r="D44" s="154"/>
      <c r="E44" s="155"/>
      <c r="F44" s="152"/>
      <c r="G44" s="152"/>
      <c r="H44" s="152"/>
      <c r="I44" s="152"/>
      <c r="J44" s="152"/>
      <c r="K44" s="152"/>
      <c r="L44" s="152"/>
      <c r="M44" s="182" t="s">
        <v>350</v>
      </c>
      <c r="N44" s="183"/>
      <c r="O44" s="183"/>
      <c r="P44" s="184"/>
      <c r="Q44" s="188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9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1"/>
    </row>
    <row r="45" spans="2:45" ht="21" customHeight="1" x14ac:dyDescent="0.3">
      <c r="B45" s="156" t="str">
        <f>IF(HLOOKUP(J39,'공법별 일련번호'!$M$3:$BW$4,2,FALSE)="◎","◎","-")</f>
        <v>-</v>
      </c>
      <c r="C45" s="156"/>
      <c r="D45" s="156"/>
      <c r="E45" s="157"/>
      <c r="F45" s="152"/>
      <c r="G45" s="152"/>
      <c r="H45" s="152"/>
      <c r="I45" s="152"/>
      <c r="J45" s="152"/>
      <c r="K45" s="152"/>
      <c r="L45" s="152"/>
      <c r="M45" s="185"/>
      <c r="N45" s="186"/>
      <c r="O45" s="186"/>
      <c r="P45" s="187"/>
      <c r="Q45" s="191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3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1"/>
    </row>
    <row r="46" spans="2:45" ht="21" customHeight="1" x14ac:dyDescent="0.3">
      <c r="B46" s="144" t="str">
        <f>VLOOKUP(J46,'기술감리 검토사항'!$B$6:$AS$69,5,FALSE)</f>
        <v>보강부재 제작 상세</v>
      </c>
      <c r="C46" s="144"/>
      <c r="D46" s="144"/>
      <c r="E46" s="145"/>
      <c r="F46" s="33" t="s">
        <v>159</v>
      </c>
      <c r="G46" s="33"/>
      <c r="H46" s="33"/>
      <c r="I46" s="33"/>
      <c r="J46" s="33" t="s">
        <v>6</v>
      </c>
      <c r="K46" s="33"/>
      <c r="L46" s="33"/>
      <c r="M46" s="158" t="s">
        <v>349</v>
      </c>
      <c r="N46" s="159"/>
      <c r="O46" s="159"/>
      <c r="P46" s="160"/>
      <c r="Q46" s="167" t="s">
        <v>161</v>
      </c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9"/>
      <c r="AC46" s="150" t="s">
        <v>160</v>
      </c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1"/>
    </row>
    <row r="47" spans="2:45" ht="21" customHeight="1" x14ac:dyDescent="0.3">
      <c r="B47" s="146"/>
      <c r="C47" s="146"/>
      <c r="D47" s="146"/>
      <c r="E47" s="147"/>
      <c r="F47" s="152" t="str">
        <f>VLOOKUP(J46,'기술감리 검토사항'!$B$6:$AS$69,15,FALSE)</f>
        <v>볼트 접합 상세 혹은 철근 정착 및 이음길이 등 제출 확인</v>
      </c>
      <c r="G47" s="152"/>
      <c r="H47" s="152"/>
      <c r="I47" s="152"/>
      <c r="J47" s="152"/>
      <c r="K47" s="152"/>
      <c r="L47" s="152"/>
      <c r="M47" s="161"/>
      <c r="N47" s="162"/>
      <c r="O47" s="162"/>
      <c r="P47" s="163"/>
      <c r="Q47" s="170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2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1"/>
    </row>
    <row r="48" spans="2:45" ht="21" customHeight="1" x14ac:dyDescent="0.3">
      <c r="B48" s="146"/>
      <c r="C48" s="146"/>
      <c r="D48" s="146"/>
      <c r="E48" s="147"/>
      <c r="F48" s="152"/>
      <c r="G48" s="152"/>
      <c r="H48" s="152"/>
      <c r="I48" s="152"/>
      <c r="J48" s="152"/>
      <c r="K48" s="152"/>
      <c r="L48" s="152"/>
      <c r="M48" s="161"/>
      <c r="N48" s="162"/>
      <c r="O48" s="162"/>
      <c r="P48" s="163"/>
      <c r="Q48" s="170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2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1"/>
    </row>
    <row r="49" spans="2:45" ht="21" customHeight="1" x14ac:dyDescent="0.3">
      <c r="B49" s="146"/>
      <c r="C49" s="146"/>
      <c r="D49" s="146"/>
      <c r="E49" s="147"/>
      <c r="F49" s="152"/>
      <c r="G49" s="152"/>
      <c r="H49" s="152"/>
      <c r="I49" s="152"/>
      <c r="J49" s="152"/>
      <c r="K49" s="152"/>
      <c r="L49" s="152"/>
      <c r="M49" s="164"/>
      <c r="N49" s="165"/>
      <c r="O49" s="165"/>
      <c r="P49" s="166"/>
      <c r="Q49" s="173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5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1"/>
    </row>
    <row r="50" spans="2:45" ht="21" customHeight="1" x14ac:dyDescent="0.3">
      <c r="B50" s="148"/>
      <c r="C50" s="148"/>
      <c r="D50" s="148"/>
      <c r="E50" s="149"/>
      <c r="F50" s="152"/>
      <c r="G50" s="152"/>
      <c r="H50" s="152"/>
      <c r="I50" s="152"/>
      <c r="J50" s="152"/>
      <c r="K50" s="152"/>
      <c r="L50" s="152"/>
      <c r="M50" s="176" t="s">
        <v>348</v>
      </c>
      <c r="N50" s="177"/>
      <c r="O50" s="177"/>
      <c r="P50" s="178"/>
      <c r="Q50" s="179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1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1"/>
    </row>
    <row r="51" spans="2:45" ht="21" customHeight="1" x14ac:dyDescent="0.3">
      <c r="B51" s="153" t="s">
        <v>18</v>
      </c>
      <c r="C51" s="154"/>
      <c r="D51" s="154"/>
      <c r="E51" s="155"/>
      <c r="F51" s="152"/>
      <c r="G51" s="152"/>
      <c r="H51" s="152"/>
      <c r="I51" s="152"/>
      <c r="J51" s="152"/>
      <c r="K51" s="152"/>
      <c r="L51" s="152"/>
      <c r="M51" s="182" t="s">
        <v>350</v>
      </c>
      <c r="N51" s="183"/>
      <c r="O51" s="183"/>
      <c r="P51" s="184"/>
      <c r="Q51" s="188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9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1"/>
    </row>
    <row r="52" spans="2:45" ht="21" customHeight="1" x14ac:dyDescent="0.3">
      <c r="B52" s="156" t="str">
        <f>IF(HLOOKUP(J46,'공법별 일련번호'!$M$3:$BW$4,2,FALSE)="◎","◎","-")</f>
        <v>-</v>
      </c>
      <c r="C52" s="156"/>
      <c r="D52" s="156"/>
      <c r="E52" s="157"/>
      <c r="F52" s="152"/>
      <c r="G52" s="152"/>
      <c r="H52" s="152"/>
      <c r="I52" s="152"/>
      <c r="J52" s="152"/>
      <c r="K52" s="152"/>
      <c r="L52" s="152"/>
      <c r="M52" s="185"/>
      <c r="N52" s="186"/>
      <c r="O52" s="186"/>
      <c r="P52" s="187"/>
      <c r="Q52" s="191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3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1"/>
    </row>
    <row r="53" spans="2:45" ht="21" customHeight="1" x14ac:dyDescent="0.3">
      <c r="B53" s="144" t="str">
        <f>VLOOKUP(J53,'기술감리 검토사항'!$B$6:$AS$69,5,FALSE)</f>
        <v>접합부 시공 상세</v>
      </c>
      <c r="C53" s="144"/>
      <c r="D53" s="144"/>
      <c r="E53" s="145"/>
      <c r="F53" s="33" t="s">
        <v>159</v>
      </c>
      <c r="G53" s="33"/>
      <c r="H53" s="33"/>
      <c r="I53" s="33"/>
      <c r="J53" s="33" t="s">
        <v>7</v>
      </c>
      <c r="K53" s="33"/>
      <c r="L53" s="33"/>
      <c r="M53" s="158" t="s">
        <v>349</v>
      </c>
      <c r="N53" s="159"/>
      <c r="O53" s="159"/>
      <c r="P53" s="160"/>
      <c r="Q53" s="167" t="s">
        <v>161</v>
      </c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9"/>
      <c r="AC53" s="150" t="s">
        <v>160</v>
      </c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1"/>
    </row>
    <row r="54" spans="2:45" ht="21" customHeight="1" x14ac:dyDescent="0.3">
      <c r="B54" s="146"/>
      <c r="C54" s="146"/>
      <c r="D54" s="146"/>
      <c r="E54" s="147"/>
      <c r="F54" s="152" t="str">
        <f>VLOOKUP(J53,'기술감리 검토사항'!$B$6:$AS$69,15,FALSE)</f>
        <v>앵커(규격 및 간격, 삽입깊이), 부속철물(규격 및 사이즈, 배치간격), 접합부 계면처리 등 명기 여부 확인</v>
      </c>
      <c r="G54" s="152"/>
      <c r="H54" s="152"/>
      <c r="I54" s="152"/>
      <c r="J54" s="152"/>
      <c r="K54" s="152"/>
      <c r="L54" s="152"/>
      <c r="M54" s="161"/>
      <c r="N54" s="162"/>
      <c r="O54" s="162"/>
      <c r="P54" s="163"/>
      <c r="Q54" s="170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2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1"/>
    </row>
    <row r="55" spans="2:45" ht="21" customHeight="1" x14ac:dyDescent="0.3">
      <c r="B55" s="146"/>
      <c r="C55" s="146"/>
      <c r="D55" s="146"/>
      <c r="E55" s="147"/>
      <c r="F55" s="152"/>
      <c r="G55" s="152"/>
      <c r="H55" s="152"/>
      <c r="I55" s="152"/>
      <c r="J55" s="152"/>
      <c r="K55" s="152"/>
      <c r="L55" s="152"/>
      <c r="M55" s="161"/>
      <c r="N55" s="162"/>
      <c r="O55" s="162"/>
      <c r="P55" s="163"/>
      <c r="Q55" s="170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2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1"/>
    </row>
    <row r="56" spans="2:45" ht="21" customHeight="1" x14ac:dyDescent="0.3">
      <c r="B56" s="146"/>
      <c r="C56" s="146"/>
      <c r="D56" s="146"/>
      <c r="E56" s="147"/>
      <c r="F56" s="152"/>
      <c r="G56" s="152"/>
      <c r="H56" s="152"/>
      <c r="I56" s="152"/>
      <c r="J56" s="152"/>
      <c r="K56" s="152"/>
      <c r="L56" s="152"/>
      <c r="M56" s="164"/>
      <c r="N56" s="165"/>
      <c r="O56" s="165"/>
      <c r="P56" s="166"/>
      <c r="Q56" s="173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5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1"/>
    </row>
    <row r="57" spans="2:45" ht="21" customHeight="1" x14ac:dyDescent="0.3">
      <c r="B57" s="148"/>
      <c r="C57" s="148"/>
      <c r="D57" s="148"/>
      <c r="E57" s="149"/>
      <c r="F57" s="152"/>
      <c r="G57" s="152"/>
      <c r="H57" s="152"/>
      <c r="I57" s="152"/>
      <c r="J57" s="152"/>
      <c r="K57" s="152"/>
      <c r="L57" s="152"/>
      <c r="M57" s="176" t="s">
        <v>348</v>
      </c>
      <c r="N57" s="177"/>
      <c r="O57" s="177"/>
      <c r="P57" s="178"/>
      <c r="Q57" s="179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1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1"/>
    </row>
    <row r="58" spans="2:45" ht="21" customHeight="1" x14ac:dyDescent="0.3">
      <c r="B58" s="153" t="s">
        <v>18</v>
      </c>
      <c r="C58" s="154"/>
      <c r="D58" s="154"/>
      <c r="E58" s="155"/>
      <c r="F58" s="152"/>
      <c r="G58" s="152"/>
      <c r="H58" s="152"/>
      <c r="I58" s="152"/>
      <c r="J58" s="152"/>
      <c r="K58" s="152"/>
      <c r="L58" s="152"/>
      <c r="M58" s="182" t="s">
        <v>350</v>
      </c>
      <c r="N58" s="183"/>
      <c r="O58" s="183"/>
      <c r="P58" s="184"/>
      <c r="Q58" s="188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9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1"/>
    </row>
    <row r="59" spans="2:45" ht="21" customHeight="1" x14ac:dyDescent="0.3">
      <c r="B59" s="156" t="str">
        <f>IF(HLOOKUP(J53,'공법별 일련번호'!$M$3:$BW$4,2,FALSE)="◎","◎","-")</f>
        <v>-</v>
      </c>
      <c r="C59" s="156"/>
      <c r="D59" s="156"/>
      <c r="E59" s="157"/>
      <c r="F59" s="152"/>
      <c r="G59" s="152"/>
      <c r="H59" s="152"/>
      <c r="I59" s="152"/>
      <c r="J59" s="152"/>
      <c r="K59" s="152"/>
      <c r="L59" s="152"/>
      <c r="M59" s="185"/>
      <c r="N59" s="186"/>
      <c r="O59" s="186"/>
      <c r="P59" s="187"/>
      <c r="Q59" s="191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3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1"/>
    </row>
    <row r="60" spans="2:45" ht="21" customHeight="1" x14ac:dyDescent="0.3">
      <c r="B60" s="144" t="str">
        <f>VLOOKUP(J60,'기술감리 검토사항'!$B$6:$AS$69,5,FALSE)</f>
        <v>현장방문 시점 확인</v>
      </c>
      <c r="C60" s="144"/>
      <c r="D60" s="144"/>
      <c r="E60" s="145"/>
      <c r="F60" s="33" t="s">
        <v>159</v>
      </c>
      <c r="G60" s="33"/>
      <c r="H60" s="33"/>
      <c r="I60" s="33"/>
      <c r="J60" s="33" t="s">
        <v>343</v>
      </c>
      <c r="K60" s="33"/>
      <c r="L60" s="33"/>
      <c r="M60" s="158" t="s">
        <v>349</v>
      </c>
      <c r="N60" s="159"/>
      <c r="O60" s="159"/>
      <c r="P60" s="160"/>
      <c r="Q60" s="167" t="s">
        <v>161</v>
      </c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9"/>
      <c r="AC60" s="150" t="s">
        <v>160</v>
      </c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1"/>
    </row>
    <row r="61" spans="2:45" ht="21" customHeight="1" x14ac:dyDescent="0.3">
      <c r="B61" s="146"/>
      <c r="C61" s="146"/>
      <c r="D61" s="146"/>
      <c r="E61" s="147"/>
      <c r="F61" s="152" t="str">
        <f>VLOOKUP(J60,'기술감리 검토사항'!$B$6:$AS$69,15,FALSE)</f>
        <v>공사착공 전 필수확인점을 고려하여 현장방문시점을 발주처 및 시공사와 협의</v>
      </c>
      <c r="G61" s="152"/>
      <c r="H61" s="152"/>
      <c r="I61" s="152"/>
      <c r="J61" s="152"/>
      <c r="K61" s="152"/>
      <c r="L61" s="152"/>
      <c r="M61" s="161"/>
      <c r="N61" s="162"/>
      <c r="O61" s="162"/>
      <c r="P61" s="163"/>
      <c r="Q61" s="170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2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1"/>
    </row>
    <row r="62" spans="2:45" ht="21" customHeight="1" x14ac:dyDescent="0.3">
      <c r="B62" s="146"/>
      <c r="C62" s="146"/>
      <c r="D62" s="146"/>
      <c r="E62" s="147"/>
      <c r="F62" s="152"/>
      <c r="G62" s="152"/>
      <c r="H62" s="152"/>
      <c r="I62" s="152"/>
      <c r="J62" s="152"/>
      <c r="K62" s="152"/>
      <c r="L62" s="152"/>
      <c r="M62" s="161"/>
      <c r="N62" s="162"/>
      <c r="O62" s="162"/>
      <c r="P62" s="163"/>
      <c r="Q62" s="170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2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1"/>
    </row>
    <row r="63" spans="2:45" ht="21" customHeight="1" x14ac:dyDescent="0.3">
      <c r="B63" s="146"/>
      <c r="C63" s="146"/>
      <c r="D63" s="146"/>
      <c r="E63" s="147"/>
      <c r="F63" s="152"/>
      <c r="G63" s="152"/>
      <c r="H63" s="152"/>
      <c r="I63" s="152"/>
      <c r="J63" s="152"/>
      <c r="K63" s="152"/>
      <c r="L63" s="152"/>
      <c r="M63" s="164"/>
      <c r="N63" s="165"/>
      <c r="O63" s="165"/>
      <c r="P63" s="166"/>
      <c r="Q63" s="173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5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1"/>
    </row>
    <row r="64" spans="2:45" ht="21" customHeight="1" x14ac:dyDescent="0.3">
      <c r="B64" s="148"/>
      <c r="C64" s="148"/>
      <c r="D64" s="148"/>
      <c r="E64" s="149"/>
      <c r="F64" s="152"/>
      <c r="G64" s="152"/>
      <c r="H64" s="152"/>
      <c r="I64" s="152"/>
      <c r="J64" s="152"/>
      <c r="K64" s="152"/>
      <c r="L64" s="152"/>
      <c r="M64" s="176" t="s">
        <v>348</v>
      </c>
      <c r="N64" s="177"/>
      <c r="O64" s="177"/>
      <c r="P64" s="178"/>
      <c r="Q64" s="179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1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1"/>
    </row>
    <row r="65" spans="2:45" ht="21" customHeight="1" x14ac:dyDescent="0.3">
      <c r="B65" s="153" t="s">
        <v>18</v>
      </c>
      <c r="C65" s="154"/>
      <c r="D65" s="154"/>
      <c r="E65" s="155"/>
      <c r="F65" s="152"/>
      <c r="G65" s="152"/>
      <c r="H65" s="152"/>
      <c r="I65" s="152"/>
      <c r="J65" s="152"/>
      <c r="K65" s="152"/>
      <c r="L65" s="152"/>
      <c r="M65" s="182" t="s">
        <v>350</v>
      </c>
      <c r="N65" s="183"/>
      <c r="O65" s="183"/>
      <c r="P65" s="184"/>
      <c r="Q65" s="188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9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1"/>
    </row>
    <row r="66" spans="2:45" ht="21" customHeight="1" x14ac:dyDescent="0.3">
      <c r="B66" s="156" t="str">
        <f>IF(HLOOKUP(J60,'공법별 일련번호'!$M$3:$BW$4,2,FALSE)="◎","◎","-")</f>
        <v>◎</v>
      </c>
      <c r="C66" s="156"/>
      <c r="D66" s="156"/>
      <c r="E66" s="157"/>
      <c r="F66" s="152"/>
      <c r="G66" s="152"/>
      <c r="H66" s="152"/>
      <c r="I66" s="152"/>
      <c r="J66" s="152"/>
      <c r="K66" s="152"/>
      <c r="L66" s="152"/>
      <c r="M66" s="185"/>
      <c r="N66" s="186"/>
      <c r="O66" s="186"/>
      <c r="P66" s="187"/>
      <c r="Q66" s="191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3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1"/>
    </row>
    <row r="67" spans="2:45" ht="21" customHeight="1" x14ac:dyDescent="0.3">
      <c r="B67" s="144" t="str">
        <f>VLOOKUP(J67,'기술감리 검토사항'!$B$6:$AS$69,5,FALSE)</f>
        <v>표면 처리</v>
      </c>
      <c r="C67" s="144"/>
      <c r="D67" s="144"/>
      <c r="E67" s="145"/>
      <c r="F67" s="33" t="s">
        <v>159</v>
      </c>
      <c r="G67" s="33"/>
      <c r="H67" s="33"/>
      <c r="I67" s="33"/>
      <c r="J67" s="33" t="s">
        <v>11</v>
      </c>
      <c r="K67" s="33"/>
      <c r="L67" s="33"/>
      <c r="M67" s="158" t="s">
        <v>349</v>
      </c>
      <c r="N67" s="159"/>
      <c r="O67" s="159"/>
      <c r="P67" s="160"/>
      <c r="Q67" s="167" t="s">
        <v>161</v>
      </c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9"/>
      <c r="AC67" s="150" t="s">
        <v>160</v>
      </c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1"/>
    </row>
    <row r="68" spans="2:45" ht="21" customHeight="1" x14ac:dyDescent="0.3">
      <c r="B68" s="146"/>
      <c r="C68" s="146"/>
      <c r="D68" s="146"/>
      <c r="E68" s="147"/>
      <c r="F68" s="152" t="str">
        <f>VLOOKUP(J67,'기술감리 검토사항'!$B$6:$AS$69,15,FALSE)</f>
        <v>재료분리, 콘크리트 탈락 등 기존 부재 결함 상태 확인</v>
      </c>
      <c r="G68" s="152"/>
      <c r="H68" s="152"/>
      <c r="I68" s="152"/>
      <c r="J68" s="152"/>
      <c r="K68" s="152"/>
      <c r="L68" s="152"/>
      <c r="M68" s="161"/>
      <c r="N68" s="162"/>
      <c r="O68" s="162"/>
      <c r="P68" s="163"/>
      <c r="Q68" s="170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2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1"/>
    </row>
    <row r="69" spans="2:45" ht="21" customHeight="1" x14ac:dyDescent="0.3">
      <c r="B69" s="146"/>
      <c r="C69" s="146"/>
      <c r="D69" s="146"/>
      <c r="E69" s="147"/>
      <c r="F69" s="152"/>
      <c r="G69" s="152"/>
      <c r="H69" s="152"/>
      <c r="I69" s="152"/>
      <c r="J69" s="152"/>
      <c r="K69" s="152"/>
      <c r="L69" s="152"/>
      <c r="M69" s="161"/>
      <c r="N69" s="162"/>
      <c r="O69" s="162"/>
      <c r="P69" s="163"/>
      <c r="Q69" s="170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2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1"/>
    </row>
    <row r="70" spans="2:45" ht="21" customHeight="1" x14ac:dyDescent="0.3">
      <c r="B70" s="146"/>
      <c r="C70" s="146"/>
      <c r="D70" s="146"/>
      <c r="E70" s="147"/>
      <c r="F70" s="152"/>
      <c r="G70" s="152"/>
      <c r="H70" s="152"/>
      <c r="I70" s="152"/>
      <c r="J70" s="152"/>
      <c r="K70" s="152"/>
      <c r="L70" s="152"/>
      <c r="M70" s="164"/>
      <c r="N70" s="165"/>
      <c r="O70" s="165"/>
      <c r="P70" s="166"/>
      <c r="Q70" s="173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5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1"/>
    </row>
    <row r="71" spans="2:45" ht="21" customHeight="1" x14ac:dyDescent="0.3">
      <c r="B71" s="148"/>
      <c r="C71" s="148"/>
      <c r="D71" s="148"/>
      <c r="E71" s="149"/>
      <c r="F71" s="152"/>
      <c r="G71" s="152"/>
      <c r="H71" s="152"/>
      <c r="I71" s="152"/>
      <c r="J71" s="152"/>
      <c r="K71" s="152"/>
      <c r="L71" s="152"/>
      <c r="M71" s="176" t="s">
        <v>348</v>
      </c>
      <c r="N71" s="177"/>
      <c r="O71" s="177"/>
      <c r="P71" s="178"/>
      <c r="Q71" s="179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1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1"/>
    </row>
    <row r="72" spans="2:45" ht="21" customHeight="1" x14ac:dyDescent="0.3">
      <c r="B72" s="153" t="s">
        <v>18</v>
      </c>
      <c r="C72" s="154"/>
      <c r="D72" s="154"/>
      <c r="E72" s="155"/>
      <c r="F72" s="152"/>
      <c r="G72" s="152"/>
      <c r="H72" s="152"/>
      <c r="I72" s="152"/>
      <c r="J72" s="152"/>
      <c r="K72" s="152"/>
      <c r="L72" s="152"/>
      <c r="M72" s="182" t="s">
        <v>350</v>
      </c>
      <c r="N72" s="183"/>
      <c r="O72" s="183"/>
      <c r="P72" s="184"/>
      <c r="Q72" s="188"/>
      <c r="R72" s="189"/>
      <c r="S72" s="189"/>
      <c r="T72" s="189"/>
      <c r="U72" s="189"/>
      <c r="V72" s="189"/>
      <c r="W72" s="189"/>
      <c r="X72" s="189"/>
      <c r="Y72" s="189"/>
      <c r="Z72" s="189"/>
      <c r="AA72" s="189"/>
      <c r="AB72" s="19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1"/>
    </row>
    <row r="73" spans="2:45" ht="21" customHeight="1" x14ac:dyDescent="0.3">
      <c r="B73" s="156" t="str">
        <f>IF(HLOOKUP(J67,'공법별 일련번호'!$M$3:$BW$4,2,FALSE)="◎","◎","-")</f>
        <v>-</v>
      </c>
      <c r="C73" s="156"/>
      <c r="D73" s="156"/>
      <c r="E73" s="157"/>
      <c r="F73" s="152"/>
      <c r="G73" s="152"/>
      <c r="H73" s="152"/>
      <c r="I73" s="152"/>
      <c r="J73" s="152"/>
      <c r="K73" s="152"/>
      <c r="L73" s="152"/>
      <c r="M73" s="185"/>
      <c r="N73" s="186"/>
      <c r="O73" s="186"/>
      <c r="P73" s="187"/>
      <c r="Q73" s="191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3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1"/>
    </row>
    <row r="74" spans="2:45" ht="21" customHeight="1" x14ac:dyDescent="0.3">
      <c r="B74" s="144" t="str">
        <f>VLOOKUP(J74,'기술감리 검토사항'!$B$6:$AS$69,5,FALSE)</f>
        <v>표면 처리</v>
      </c>
      <c r="C74" s="144"/>
      <c r="D74" s="144"/>
      <c r="E74" s="145"/>
      <c r="F74" s="33" t="s">
        <v>159</v>
      </c>
      <c r="G74" s="33"/>
      <c r="H74" s="33"/>
      <c r="I74" s="33"/>
      <c r="J74" s="33" t="s">
        <v>12</v>
      </c>
      <c r="K74" s="33"/>
      <c r="L74" s="33"/>
      <c r="M74" s="158" t="s">
        <v>349</v>
      </c>
      <c r="N74" s="159"/>
      <c r="O74" s="159"/>
      <c r="P74" s="160"/>
      <c r="Q74" s="167" t="s">
        <v>161</v>
      </c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9"/>
      <c r="AC74" s="150" t="s">
        <v>160</v>
      </c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1"/>
    </row>
    <row r="75" spans="2:45" ht="21" customHeight="1" x14ac:dyDescent="0.3">
      <c r="B75" s="146"/>
      <c r="C75" s="146"/>
      <c r="D75" s="146"/>
      <c r="E75" s="147"/>
      <c r="F75" s="152" t="str">
        <f>VLOOKUP(J74,'기술감리 검토사항'!$B$6:$AS$69,15,FALSE)</f>
        <v>표면의 마감재 및 오염물질 제거 여부 확인</v>
      </c>
      <c r="G75" s="152"/>
      <c r="H75" s="152"/>
      <c r="I75" s="152"/>
      <c r="J75" s="152"/>
      <c r="K75" s="152"/>
      <c r="L75" s="152"/>
      <c r="M75" s="161"/>
      <c r="N75" s="162"/>
      <c r="O75" s="162"/>
      <c r="P75" s="163"/>
      <c r="Q75" s="170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2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1"/>
    </row>
    <row r="76" spans="2:45" ht="21" customHeight="1" x14ac:dyDescent="0.3">
      <c r="B76" s="146"/>
      <c r="C76" s="146"/>
      <c r="D76" s="146"/>
      <c r="E76" s="147"/>
      <c r="F76" s="152"/>
      <c r="G76" s="152"/>
      <c r="H76" s="152"/>
      <c r="I76" s="152"/>
      <c r="J76" s="152"/>
      <c r="K76" s="152"/>
      <c r="L76" s="152"/>
      <c r="M76" s="161"/>
      <c r="N76" s="162"/>
      <c r="O76" s="162"/>
      <c r="P76" s="163"/>
      <c r="Q76" s="170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2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1"/>
    </row>
    <row r="77" spans="2:45" ht="21" customHeight="1" x14ac:dyDescent="0.3">
      <c r="B77" s="146"/>
      <c r="C77" s="146"/>
      <c r="D77" s="146"/>
      <c r="E77" s="147"/>
      <c r="F77" s="152"/>
      <c r="G77" s="152"/>
      <c r="H77" s="152"/>
      <c r="I77" s="152"/>
      <c r="J77" s="152"/>
      <c r="K77" s="152"/>
      <c r="L77" s="152"/>
      <c r="M77" s="164"/>
      <c r="N77" s="165"/>
      <c r="O77" s="165"/>
      <c r="P77" s="166"/>
      <c r="Q77" s="173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5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1"/>
    </row>
    <row r="78" spans="2:45" ht="21" customHeight="1" x14ac:dyDescent="0.3">
      <c r="B78" s="148"/>
      <c r="C78" s="148"/>
      <c r="D78" s="148"/>
      <c r="E78" s="149"/>
      <c r="F78" s="152"/>
      <c r="G78" s="152"/>
      <c r="H78" s="152"/>
      <c r="I78" s="152"/>
      <c r="J78" s="152"/>
      <c r="K78" s="152"/>
      <c r="L78" s="152"/>
      <c r="M78" s="176" t="s">
        <v>348</v>
      </c>
      <c r="N78" s="177"/>
      <c r="O78" s="177"/>
      <c r="P78" s="178"/>
      <c r="Q78" s="179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1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1"/>
    </row>
    <row r="79" spans="2:45" ht="21" customHeight="1" x14ac:dyDescent="0.3">
      <c r="B79" s="153" t="s">
        <v>18</v>
      </c>
      <c r="C79" s="154"/>
      <c r="D79" s="154"/>
      <c r="E79" s="155"/>
      <c r="F79" s="152"/>
      <c r="G79" s="152"/>
      <c r="H79" s="152"/>
      <c r="I79" s="152"/>
      <c r="J79" s="152"/>
      <c r="K79" s="152"/>
      <c r="L79" s="152"/>
      <c r="M79" s="182" t="s">
        <v>350</v>
      </c>
      <c r="N79" s="183"/>
      <c r="O79" s="183"/>
      <c r="P79" s="184"/>
      <c r="Q79" s="188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9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1"/>
    </row>
    <row r="80" spans="2:45" ht="21" customHeight="1" x14ac:dyDescent="0.3">
      <c r="B80" s="156" t="str">
        <f>IF(HLOOKUP(J74,'공법별 일련번호'!$M$3:$BW$4,2,FALSE)="◎","◎","-")</f>
        <v>-</v>
      </c>
      <c r="C80" s="156"/>
      <c r="D80" s="156"/>
      <c r="E80" s="157"/>
      <c r="F80" s="152"/>
      <c r="G80" s="152"/>
      <c r="H80" s="152"/>
      <c r="I80" s="152"/>
      <c r="J80" s="152"/>
      <c r="K80" s="152"/>
      <c r="L80" s="152"/>
      <c r="M80" s="185"/>
      <c r="N80" s="186"/>
      <c r="O80" s="186"/>
      <c r="P80" s="187"/>
      <c r="Q80" s="191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3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1"/>
    </row>
    <row r="81" spans="2:45" ht="21" customHeight="1" x14ac:dyDescent="0.3">
      <c r="B81" s="144" t="str">
        <f>VLOOKUP(J81,'기술감리 검토사항'!$B$6:$AS$69,5,FALSE)</f>
        <v>표면 처리</v>
      </c>
      <c r="C81" s="144"/>
      <c r="D81" s="144"/>
      <c r="E81" s="145"/>
      <c r="F81" s="33" t="s">
        <v>159</v>
      </c>
      <c r="G81" s="33"/>
      <c r="H81" s="33"/>
      <c r="I81" s="33"/>
      <c r="J81" s="33" t="s">
        <v>189</v>
      </c>
      <c r="K81" s="33"/>
      <c r="L81" s="33"/>
      <c r="M81" s="158" t="s">
        <v>349</v>
      </c>
      <c r="N81" s="159"/>
      <c r="O81" s="159"/>
      <c r="P81" s="160"/>
      <c r="Q81" s="167" t="s">
        <v>161</v>
      </c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9"/>
      <c r="AC81" s="150" t="s">
        <v>160</v>
      </c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1"/>
    </row>
    <row r="82" spans="2:45" ht="21" customHeight="1" x14ac:dyDescent="0.3">
      <c r="B82" s="146"/>
      <c r="C82" s="146"/>
      <c r="D82" s="146"/>
      <c r="E82" s="147"/>
      <c r="F82" s="152" t="str">
        <f>VLOOKUP(J81,'기술감리 검토사항'!$B$6:$AS$69,15,FALSE)</f>
        <v>보강재 접합면(신/구접합면) 요철면처리 및 신구접착제 시공 확인(필요시)</v>
      </c>
      <c r="G82" s="152"/>
      <c r="H82" s="152"/>
      <c r="I82" s="152"/>
      <c r="J82" s="152"/>
      <c r="K82" s="152"/>
      <c r="L82" s="152"/>
      <c r="M82" s="161"/>
      <c r="N82" s="162"/>
      <c r="O82" s="162"/>
      <c r="P82" s="163"/>
      <c r="Q82" s="170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2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1"/>
    </row>
    <row r="83" spans="2:45" ht="21" customHeight="1" x14ac:dyDescent="0.3">
      <c r="B83" s="146"/>
      <c r="C83" s="146"/>
      <c r="D83" s="146"/>
      <c r="E83" s="147"/>
      <c r="F83" s="152"/>
      <c r="G83" s="152"/>
      <c r="H83" s="152"/>
      <c r="I83" s="152"/>
      <c r="J83" s="152"/>
      <c r="K83" s="152"/>
      <c r="L83" s="152"/>
      <c r="M83" s="161"/>
      <c r="N83" s="162"/>
      <c r="O83" s="162"/>
      <c r="P83" s="163"/>
      <c r="Q83" s="170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2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1"/>
    </row>
    <row r="84" spans="2:45" ht="21" customHeight="1" x14ac:dyDescent="0.3">
      <c r="B84" s="146"/>
      <c r="C84" s="146"/>
      <c r="D84" s="146"/>
      <c r="E84" s="147"/>
      <c r="F84" s="152"/>
      <c r="G84" s="152"/>
      <c r="H84" s="152"/>
      <c r="I84" s="152"/>
      <c r="J84" s="152"/>
      <c r="K84" s="152"/>
      <c r="L84" s="152"/>
      <c r="M84" s="164"/>
      <c r="N84" s="165"/>
      <c r="O84" s="165"/>
      <c r="P84" s="166"/>
      <c r="Q84" s="173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5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1"/>
    </row>
    <row r="85" spans="2:45" ht="21" customHeight="1" x14ac:dyDescent="0.3">
      <c r="B85" s="148"/>
      <c r="C85" s="148"/>
      <c r="D85" s="148"/>
      <c r="E85" s="149"/>
      <c r="F85" s="152"/>
      <c r="G85" s="152"/>
      <c r="H85" s="152"/>
      <c r="I85" s="152"/>
      <c r="J85" s="152"/>
      <c r="K85" s="152"/>
      <c r="L85" s="152"/>
      <c r="M85" s="176" t="s">
        <v>348</v>
      </c>
      <c r="N85" s="177"/>
      <c r="O85" s="177"/>
      <c r="P85" s="178"/>
      <c r="Q85" s="179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1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1"/>
    </row>
    <row r="86" spans="2:45" ht="21" customHeight="1" x14ac:dyDescent="0.3">
      <c r="B86" s="153" t="s">
        <v>18</v>
      </c>
      <c r="C86" s="154"/>
      <c r="D86" s="154"/>
      <c r="E86" s="155"/>
      <c r="F86" s="152"/>
      <c r="G86" s="152"/>
      <c r="H86" s="152"/>
      <c r="I86" s="152"/>
      <c r="J86" s="152"/>
      <c r="K86" s="152"/>
      <c r="L86" s="152"/>
      <c r="M86" s="182" t="s">
        <v>350</v>
      </c>
      <c r="N86" s="183"/>
      <c r="O86" s="183"/>
      <c r="P86" s="184"/>
      <c r="Q86" s="188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9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1"/>
    </row>
    <row r="87" spans="2:45" ht="21" customHeight="1" x14ac:dyDescent="0.3">
      <c r="B87" s="156" t="str">
        <f>IF(HLOOKUP(J81,'공법별 일련번호'!$M$3:$BW$4,2,FALSE)="◎","◎","-")</f>
        <v>-</v>
      </c>
      <c r="C87" s="156"/>
      <c r="D87" s="156"/>
      <c r="E87" s="157"/>
      <c r="F87" s="152"/>
      <c r="G87" s="152"/>
      <c r="H87" s="152"/>
      <c r="I87" s="152"/>
      <c r="J87" s="152"/>
      <c r="K87" s="152"/>
      <c r="L87" s="152"/>
      <c r="M87" s="185"/>
      <c r="N87" s="186"/>
      <c r="O87" s="186"/>
      <c r="P87" s="187"/>
      <c r="Q87" s="191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3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1"/>
    </row>
    <row r="88" spans="2:45" ht="21" customHeight="1" x14ac:dyDescent="0.3">
      <c r="B88" s="144" t="str">
        <f>VLOOKUP(J88,'기술감리 검토사항'!$B$6:$AS$69,5,FALSE)</f>
        <v>앵커 시공</v>
      </c>
      <c r="C88" s="144"/>
      <c r="D88" s="144"/>
      <c r="E88" s="145"/>
      <c r="F88" s="33" t="s">
        <v>159</v>
      </c>
      <c r="G88" s="33"/>
      <c r="H88" s="33"/>
      <c r="I88" s="33"/>
      <c r="J88" s="33" t="s">
        <v>13</v>
      </c>
      <c r="K88" s="33"/>
      <c r="L88" s="33"/>
      <c r="M88" s="158" t="s">
        <v>349</v>
      </c>
      <c r="N88" s="159"/>
      <c r="O88" s="159"/>
      <c r="P88" s="160"/>
      <c r="Q88" s="167" t="s">
        <v>161</v>
      </c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9"/>
      <c r="AC88" s="150" t="s">
        <v>160</v>
      </c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1"/>
    </row>
    <row r="89" spans="2:45" ht="21" customHeight="1" x14ac:dyDescent="0.3">
      <c r="B89" s="146"/>
      <c r="C89" s="146"/>
      <c r="D89" s="146"/>
      <c r="E89" s="147"/>
      <c r="F89" s="152" t="str">
        <f>VLOOKUP(J88,'기술감리 검토사항'!$B$6:$AS$69,15,FALSE)</f>
        <v>설계도서에 기입된 앵커 천공깊이 확보 확인</v>
      </c>
      <c r="G89" s="152"/>
      <c r="H89" s="152"/>
      <c r="I89" s="152"/>
      <c r="J89" s="152"/>
      <c r="K89" s="152"/>
      <c r="L89" s="152"/>
      <c r="M89" s="161"/>
      <c r="N89" s="162"/>
      <c r="O89" s="162"/>
      <c r="P89" s="163"/>
      <c r="Q89" s="170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2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1"/>
    </row>
    <row r="90" spans="2:45" ht="21" customHeight="1" x14ac:dyDescent="0.3">
      <c r="B90" s="146"/>
      <c r="C90" s="146"/>
      <c r="D90" s="146"/>
      <c r="E90" s="147"/>
      <c r="F90" s="152"/>
      <c r="G90" s="152"/>
      <c r="H90" s="152"/>
      <c r="I90" s="152"/>
      <c r="J90" s="152"/>
      <c r="K90" s="152"/>
      <c r="L90" s="152"/>
      <c r="M90" s="161"/>
      <c r="N90" s="162"/>
      <c r="O90" s="162"/>
      <c r="P90" s="163"/>
      <c r="Q90" s="170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2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1"/>
    </row>
    <row r="91" spans="2:45" ht="21" customHeight="1" x14ac:dyDescent="0.3">
      <c r="B91" s="146"/>
      <c r="C91" s="146"/>
      <c r="D91" s="146"/>
      <c r="E91" s="147"/>
      <c r="F91" s="152"/>
      <c r="G91" s="152"/>
      <c r="H91" s="152"/>
      <c r="I91" s="152"/>
      <c r="J91" s="152"/>
      <c r="K91" s="152"/>
      <c r="L91" s="152"/>
      <c r="M91" s="164"/>
      <c r="N91" s="165"/>
      <c r="O91" s="165"/>
      <c r="P91" s="166"/>
      <c r="Q91" s="173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5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1"/>
    </row>
    <row r="92" spans="2:45" ht="21" customHeight="1" x14ac:dyDescent="0.3">
      <c r="B92" s="148"/>
      <c r="C92" s="148"/>
      <c r="D92" s="148"/>
      <c r="E92" s="149"/>
      <c r="F92" s="152"/>
      <c r="G92" s="152"/>
      <c r="H92" s="152"/>
      <c r="I92" s="152"/>
      <c r="J92" s="152"/>
      <c r="K92" s="152"/>
      <c r="L92" s="152"/>
      <c r="M92" s="176" t="s">
        <v>348</v>
      </c>
      <c r="N92" s="177"/>
      <c r="O92" s="177"/>
      <c r="P92" s="178"/>
      <c r="Q92" s="179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1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1"/>
    </row>
    <row r="93" spans="2:45" ht="21" customHeight="1" x14ac:dyDescent="0.3">
      <c r="B93" s="153" t="s">
        <v>18</v>
      </c>
      <c r="C93" s="154"/>
      <c r="D93" s="154"/>
      <c r="E93" s="155"/>
      <c r="F93" s="152"/>
      <c r="G93" s="152"/>
      <c r="H93" s="152"/>
      <c r="I93" s="152"/>
      <c r="J93" s="152"/>
      <c r="K93" s="152"/>
      <c r="L93" s="152"/>
      <c r="M93" s="182" t="s">
        <v>350</v>
      </c>
      <c r="N93" s="183"/>
      <c r="O93" s="183"/>
      <c r="P93" s="184"/>
      <c r="Q93" s="188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9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1"/>
    </row>
    <row r="94" spans="2:45" ht="21" customHeight="1" x14ac:dyDescent="0.3">
      <c r="B94" s="156" t="str">
        <f>IF(HLOOKUP(J88,'공법별 일련번호'!$M$3:$BW$4,2,FALSE)="◎","◎","-")</f>
        <v>◎</v>
      </c>
      <c r="C94" s="156"/>
      <c r="D94" s="156"/>
      <c r="E94" s="157"/>
      <c r="F94" s="152"/>
      <c r="G94" s="152"/>
      <c r="H94" s="152"/>
      <c r="I94" s="152"/>
      <c r="J94" s="152"/>
      <c r="K94" s="152"/>
      <c r="L94" s="152"/>
      <c r="M94" s="185"/>
      <c r="N94" s="186"/>
      <c r="O94" s="186"/>
      <c r="P94" s="187"/>
      <c r="Q94" s="191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3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1"/>
    </row>
    <row r="95" spans="2:45" ht="21" customHeight="1" x14ac:dyDescent="0.3">
      <c r="B95" s="144" t="str">
        <f>VLOOKUP(J95,'기술감리 검토사항'!$B$6:$AS$69,5,FALSE)</f>
        <v>앵커 시공</v>
      </c>
      <c r="C95" s="144"/>
      <c r="D95" s="144"/>
      <c r="E95" s="145"/>
      <c r="F95" s="33" t="s">
        <v>159</v>
      </c>
      <c r="G95" s="33"/>
      <c r="H95" s="33"/>
      <c r="I95" s="33"/>
      <c r="J95" s="33" t="s">
        <v>14</v>
      </c>
      <c r="K95" s="33"/>
      <c r="L95" s="33"/>
      <c r="M95" s="158" t="s">
        <v>349</v>
      </c>
      <c r="N95" s="159"/>
      <c r="O95" s="159"/>
      <c r="P95" s="160"/>
      <c r="Q95" s="167" t="s">
        <v>161</v>
      </c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9"/>
      <c r="AC95" s="150" t="s">
        <v>160</v>
      </c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1"/>
    </row>
    <row r="96" spans="2:45" ht="21" customHeight="1" x14ac:dyDescent="0.3">
      <c r="B96" s="146"/>
      <c r="C96" s="146"/>
      <c r="D96" s="146"/>
      <c r="E96" s="147"/>
      <c r="F96" s="152" t="str">
        <f>VLOOKUP(J95,'기술감리 검토사항'!$B$6:$AS$69,15,FALSE)</f>
        <v>설계도서에 기입된 앵커 천공 수직/수평 간격 일치여부 확인</v>
      </c>
      <c r="G96" s="152"/>
      <c r="H96" s="152"/>
      <c r="I96" s="152"/>
      <c r="J96" s="152"/>
      <c r="K96" s="152"/>
      <c r="L96" s="152"/>
      <c r="M96" s="161"/>
      <c r="N96" s="162"/>
      <c r="O96" s="162"/>
      <c r="P96" s="163"/>
      <c r="Q96" s="170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2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1"/>
    </row>
    <row r="97" spans="2:45" ht="21" customHeight="1" x14ac:dyDescent="0.3">
      <c r="B97" s="146"/>
      <c r="C97" s="146"/>
      <c r="D97" s="146"/>
      <c r="E97" s="147"/>
      <c r="F97" s="152"/>
      <c r="G97" s="152"/>
      <c r="H97" s="152"/>
      <c r="I97" s="152"/>
      <c r="J97" s="152"/>
      <c r="K97" s="152"/>
      <c r="L97" s="152"/>
      <c r="M97" s="161"/>
      <c r="N97" s="162"/>
      <c r="O97" s="162"/>
      <c r="P97" s="163"/>
      <c r="Q97" s="170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2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1"/>
    </row>
    <row r="98" spans="2:45" ht="21" customHeight="1" x14ac:dyDescent="0.3">
      <c r="B98" s="146"/>
      <c r="C98" s="146"/>
      <c r="D98" s="146"/>
      <c r="E98" s="147"/>
      <c r="F98" s="152"/>
      <c r="G98" s="152"/>
      <c r="H98" s="152"/>
      <c r="I98" s="152"/>
      <c r="J98" s="152"/>
      <c r="K98" s="152"/>
      <c r="L98" s="152"/>
      <c r="M98" s="164"/>
      <c r="N98" s="165"/>
      <c r="O98" s="165"/>
      <c r="P98" s="166"/>
      <c r="Q98" s="173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5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1"/>
    </row>
    <row r="99" spans="2:45" ht="21" customHeight="1" x14ac:dyDescent="0.3">
      <c r="B99" s="148"/>
      <c r="C99" s="148"/>
      <c r="D99" s="148"/>
      <c r="E99" s="149"/>
      <c r="F99" s="152"/>
      <c r="G99" s="152"/>
      <c r="H99" s="152"/>
      <c r="I99" s="152"/>
      <c r="J99" s="152"/>
      <c r="K99" s="152"/>
      <c r="L99" s="152"/>
      <c r="M99" s="176" t="s">
        <v>348</v>
      </c>
      <c r="N99" s="177"/>
      <c r="O99" s="177"/>
      <c r="P99" s="178"/>
      <c r="Q99" s="179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1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1"/>
    </row>
    <row r="100" spans="2:45" ht="21" customHeight="1" x14ac:dyDescent="0.3">
      <c r="B100" s="153" t="s">
        <v>18</v>
      </c>
      <c r="C100" s="154"/>
      <c r="D100" s="154"/>
      <c r="E100" s="155"/>
      <c r="F100" s="152"/>
      <c r="G100" s="152"/>
      <c r="H100" s="152"/>
      <c r="I100" s="152"/>
      <c r="J100" s="152"/>
      <c r="K100" s="152"/>
      <c r="L100" s="152"/>
      <c r="M100" s="182" t="s">
        <v>350</v>
      </c>
      <c r="N100" s="183"/>
      <c r="O100" s="183"/>
      <c r="P100" s="184"/>
      <c r="Q100" s="188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9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1"/>
    </row>
    <row r="101" spans="2:45" ht="21" customHeight="1" x14ac:dyDescent="0.3">
      <c r="B101" s="156" t="str">
        <f>IF(HLOOKUP(J95,'공법별 일련번호'!$M$3:$BW$4,2,FALSE)="◎","◎","-")</f>
        <v>◎</v>
      </c>
      <c r="C101" s="156"/>
      <c r="D101" s="156"/>
      <c r="E101" s="157"/>
      <c r="F101" s="152"/>
      <c r="G101" s="152"/>
      <c r="H101" s="152"/>
      <c r="I101" s="152"/>
      <c r="J101" s="152"/>
      <c r="K101" s="152"/>
      <c r="L101" s="152"/>
      <c r="M101" s="185"/>
      <c r="N101" s="186"/>
      <c r="O101" s="186"/>
      <c r="P101" s="187"/>
      <c r="Q101" s="191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3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1"/>
    </row>
    <row r="102" spans="2:45" ht="21" customHeight="1" x14ac:dyDescent="0.3">
      <c r="B102" s="144" t="str">
        <f>VLOOKUP(J102,'기술감리 검토사항'!$B$6:$AS$69,5,FALSE)</f>
        <v>앵커 시공</v>
      </c>
      <c r="C102" s="144"/>
      <c r="D102" s="144"/>
      <c r="E102" s="145"/>
      <c r="F102" s="33" t="s">
        <v>159</v>
      </c>
      <c r="G102" s="33"/>
      <c r="H102" s="33"/>
      <c r="I102" s="33"/>
      <c r="J102" s="33" t="s">
        <v>194</v>
      </c>
      <c r="K102" s="33"/>
      <c r="L102" s="33"/>
      <c r="M102" s="158" t="s">
        <v>349</v>
      </c>
      <c r="N102" s="159"/>
      <c r="O102" s="159"/>
      <c r="P102" s="160"/>
      <c r="Q102" s="167" t="s">
        <v>161</v>
      </c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9"/>
      <c r="AC102" s="150" t="s">
        <v>160</v>
      </c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1"/>
    </row>
    <row r="103" spans="2:45" ht="21" customHeight="1" x14ac:dyDescent="0.3">
      <c r="B103" s="146"/>
      <c r="C103" s="146"/>
      <c r="D103" s="146"/>
      <c r="E103" s="147"/>
      <c r="F103" s="152" t="str">
        <f>VLOOKUP(J102,'기술감리 검토사항'!$B$6:$AS$69,15,FALSE)</f>
        <v>앵커 천공 내부 청소 상태 확인</v>
      </c>
      <c r="G103" s="152"/>
      <c r="H103" s="152"/>
      <c r="I103" s="152"/>
      <c r="J103" s="152"/>
      <c r="K103" s="152"/>
      <c r="L103" s="152"/>
      <c r="M103" s="161"/>
      <c r="N103" s="162"/>
      <c r="O103" s="162"/>
      <c r="P103" s="163"/>
      <c r="Q103" s="170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2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1"/>
    </row>
    <row r="104" spans="2:45" ht="21" customHeight="1" x14ac:dyDescent="0.3">
      <c r="B104" s="146"/>
      <c r="C104" s="146"/>
      <c r="D104" s="146"/>
      <c r="E104" s="147"/>
      <c r="F104" s="152"/>
      <c r="G104" s="152"/>
      <c r="H104" s="152"/>
      <c r="I104" s="152"/>
      <c r="J104" s="152"/>
      <c r="K104" s="152"/>
      <c r="L104" s="152"/>
      <c r="M104" s="161"/>
      <c r="N104" s="162"/>
      <c r="O104" s="162"/>
      <c r="P104" s="163"/>
      <c r="Q104" s="170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2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1"/>
    </row>
    <row r="105" spans="2:45" ht="21" customHeight="1" x14ac:dyDescent="0.3">
      <c r="B105" s="146"/>
      <c r="C105" s="146"/>
      <c r="D105" s="146"/>
      <c r="E105" s="147"/>
      <c r="F105" s="152"/>
      <c r="G105" s="152"/>
      <c r="H105" s="152"/>
      <c r="I105" s="152"/>
      <c r="J105" s="152"/>
      <c r="K105" s="152"/>
      <c r="L105" s="152"/>
      <c r="M105" s="164"/>
      <c r="N105" s="165"/>
      <c r="O105" s="165"/>
      <c r="P105" s="166"/>
      <c r="Q105" s="173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5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1"/>
    </row>
    <row r="106" spans="2:45" ht="21" customHeight="1" x14ac:dyDescent="0.3">
      <c r="B106" s="148"/>
      <c r="C106" s="148"/>
      <c r="D106" s="148"/>
      <c r="E106" s="149"/>
      <c r="F106" s="152"/>
      <c r="G106" s="152"/>
      <c r="H106" s="152"/>
      <c r="I106" s="152"/>
      <c r="J106" s="152"/>
      <c r="K106" s="152"/>
      <c r="L106" s="152"/>
      <c r="M106" s="176" t="s">
        <v>348</v>
      </c>
      <c r="N106" s="177"/>
      <c r="O106" s="177"/>
      <c r="P106" s="178"/>
      <c r="Q106" s="179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1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1"/>
    </row>
    <row r="107" spans="2:45" ht="21" customHeight="1" x14ac:dyDescent="0.3">
      <c r="B107" s="153" t="s">
        <v>18</v>
      </c>
      <c r="C107" s="154"/>
      <c r="D107" s="154"/>
      <c r="E107" s="155"/>
      <c r="F107" s="152"/>
      <c r="G107" s="152"/>
      <c r="H107" s="152"/>
      <c r="I107" s="152"/>
      <c r="J107" s="152"/>
      <c r="K107" s="152"/>
      <c r="L107" s="152"/>
      <c r="M107" s="182" t="s">
        <v>350</v>
      </c>
      <c r="N107" s="183"/>
      <c r="O107" s="183"/>
      <c r="P107" s="184"/>
      <c r="Q107" s="188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9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1"/>
    </row>
    <row r="108" spans="2:45" ht="21" customHeight="1" x14ac:dyDescent="0.3">
      <c r="B108" s="156" t="str">
        <f>IF(HLOOKUP(J102,'공법별 일련번호'!$M$3:$BW$4,2,FALSE)="◎","◎","-")</f>
        <v>-</v>
      </c>
      <c r="C108" s="156"/>
      <c r="D108" s="156"/>
      <c r="E108" s="157"/>
      <c r="F108" s="152"/>
      <c r="G108" s="152"/>
      <c r="H108" s="152"/>
      <c r="I108" s="152"/>
      <c r="J108" s="152"/>
      <c r="K108" s="152"/>
      <c r="L108" s="152"/>
      <c r="M108" s="185"/>
      <c r="N108" s="186"/>
      <c r="O108" s="186"/>
      <c r="P108" s="187"/>
      <c r="Q108" s="191"/>
      <c r="R108" s="192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3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1"/>
    </row>
    <row r="109" spans="2:45" ht="21" customHeight="1" x14ac:dyDescent="0.3">
      <c r="B109" s="144" t="str">
        <f>VLOOKUP(J109,'기술감리 검토사항'!$B$6:$AS$69,5,FALSE)</f>
        <v>앵커 시공</v>
      </c>
      <c r="C109" s="144"/>
      <c r="D109" s="144"/>
      <c r="E109" s="145"/>
      <c r="F109" s="33" t="s">
        <v>159</v>
      </c>
      <c r="G109" s="33"/>
      <c r="H109" s="33"/>
      <c r="I109" s="33"/>
      <c r="J109" s="33" t="s">
        <v>195</v>
      </c>
      <c r="K109" s="33"/>
      <c r="L109" s="33"/>
      <c r="M109" s="158" t="s">
        <v>349</v>
      </c>
      <c r="N109" s="159"/>
      <c r="O109" s="159"/>
      <c r="P109" s="160"/>
      <c r="Q109" s="167" t="s">
        <v>161</v>
      </c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9"/>
      <c r="AC109" s="150" t="s">
        <v>160</v>
      </c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1"/>
    </row>
    <row r="110" spans="2:45" ht="21" customHeight="1" x14ac:dyDescent="0.3">
      <c r="B110" s="146"/>
      <c r="C110" s="146"/>
      <c r="D110" s="146"/>
      <c r="E110" s="147"/>
      <c r="F110" s="152" t="str">
        <f>VLOOKUP(J109,'기술감리 검토사항'!$B$6:$AS$69,15,FALSE)</f>
        <v>후시공앵커(앵커롯트 or 철근) 재료강도 확인(시험성적서 등)</v>
      </c>
      <c r="G110" s="152"/>
      <c r="H110" s="152"/>
      <c r="I110" s="152"/>
      <c r="J110" s="152"/>
      <c r="K110" s="152"/>
      <c r="L110" s="152"/>
      <c r="M110" s="161"/>
      <c r="N110" s="162"/>
      <c r="O110" s="162"/>
      <c r="P110" s="163"/>
      <c r="Q110" s="170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2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1"/>
    </row>
    <row r="111" spans="2:45" ht="21" customHeight="1" x14ac:dyDescent="0.3">
      <c r="B111" s="146"/>
      <c r="C111" s="146"/>
      <c r="D111" s="146"/>
      <c r="E111" s="147"/>
      <c r="F111" s="152"/>
      <c r="G111" s="152"/>
      <c r="H111" s="152"/>
      <c r="I111" s="152"/>
      <c r="J111" s="152"/>
      <c r="K111" s="152"/>
      <c r="L111" s="152"/>
      <c r="M111" s="161"/>
      <c r="N111" s="162"/>
      <c r="O111" s="162"/>
      <c r="P111" s="163"/>
      <c r="Q111" s="170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2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1"/>
    </row>
    <row r="112" spans="2:45" ht="21" customHeight="1" x14ac:dyDescent="0.3">
      <c r="B112" s="146"/>
      <c r="C112" s="146"/>
      <c r="D112" s="146"/>
      <c r="E112" s="147"/>
      <c r="F112" s="152"/>
      <c r="G112" s="152"/>
      <c r="H112" s="152"/>
      <c r="I112" s="152"/>
      <c r="J112" s="152"/>
      <c r="K112" s="152"/>
      <c r="L112" s="152"/>
      <c r="M112" s="164"/>
      <c r="N112" s="165"/>
      <c r="O112" s="165"/>
      <c r="P112" s="166"/>
      <c r="Q112" s="173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5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1"/>
    </row>
    <row r="113" spans="2:45" ht="21" customHeight="1" x14ac:dyDescent="0.3">
      <c r="B113" s="148"/>
      <c r="C113" s="148"/>
      <c r="D113" s="148"/>
      <c r="E113" s="149"/>
      <c r="F113" s="152"/>
      <c r="G113" s="152"/>
      <c r="H113" s="152"/>
      <c r="I113" s="152"/>
      <c r="J113" s="152"/>
      <c r="K113" s="152"/>
      <c r="L113" s="152"/>
      <c r="M113" s="176" t="s">
        <v>348</v>
      </c>
      <c r="N113" s="177"/>
      <c r="O113" s="177"/>
      <c r="P113" s="178"/>
      <c r="Q113" s="179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1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1"/>
    </row>
    <row r="114" spans="2:45" ht="21" customHeight="1" x14ac:dyDescent="0.3">
      <c r="B114" s="153" t="s">
        <v>18</v>
      </c>
      <c r="C114" s="154"/>
      <c r="D114" s="154"/>
      <c r="E114" s="155"/>
      <c r="F114" s="152"/>
      <c r="G114" s="152"/>
      <c r="H114" s="152"/>
      <c r="I114" s="152"/>
      <c r="J114" s="152"/>
      <c r="K114" s="152"/>
      <c r="L114" s="152"/>
      <c r="M114" s="182" t="s">
        <v>350</v>
      </c>
      <c r="N114" s="183"/>
      <c r="O114" s="183"/>
      <c r="P114" s="184"/>
      <c r="Q114" s="188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9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1"/>
    </row>
    <row r="115" spans="2:45" ht="21" customHeight="1" x14ac:dyDescent="0.3">
      <c r="B115" s="156" t="str">
        <f>IF(HLOOKUP(J109,'공법별 일련번호'!$M$3:$BW$4,2,FALSE)="◎","◎","-")</f>
        <v>-</v>
      </c>
      <c r="C115" s="156"/>
      <c r="D115" s="156"/>
      <c r="E115" s="157"/>
      <c r="F115" s="152"/>
      <c r="G115" s="152"/>
      <c r="H115" s="152"/>
      <c r="I115" s="152"/>
      <c r="J115" s="152"/>
      <c r="K115" s="152"/>
      <c r="L115" s="152"/>
      <c r="M115" s="185"/>
      <c r="N115" s="186"/>
      <c r="O115" s="186"/>
      <c r="P115" s="187"/>
      <c r="Q115" s="191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3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1"/>
    </row>
    <row r="116" spans="2:45" ht="21" customHeight="1" x14ac:dyDescent="0.3">
      <c r="B116" s="144" t="str">
        <f>VLOOKUP(J116,'기술감리 검토사항'!$B$6:$AS$69,5,FALSE)</f>
        <v>앵커 시공</v>
      </c>
      <c r="C116" s="144"/>
      <c r="D116" s="144"/>
      <c r="E116" s="145"/>
      <c r="F116" s="33" t="s">
        <v>159</v>
      </c>
      <c r="G116" s="33"/>
      <c r="H116" s="33"/>
      <c r="I116" s="33"/>
      <c r="J116" s="33" t="s">
        <v>190</v>
      </c>
      <c r="K116" s="33"/>
      <c r="L116" s="33"/>
      <c r="M116" s="158" t="s">
        <v>349</v>
      </c>
      <c r="N116" s="159"/>
      <c r="O116" s="159"/>
      <c r="P116" s="160"/>
      <c r="Q116" s="167" t="s">
        <v>161</v>
      </c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9"/>
      <c r="AC116" s="150" t="s">
        <v>160</v>
      </c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1"/>
    </row>
    <row r="117" spans="2:45" ht="21" customHeight="1" x14ac:dyDescent="0.3">
      <c r="B117" s="146"/>
      <c r="C117" s="146"/>
      <c r="D117" s="146"/>
      <c r="E117" s="147"/>
      <c r="F117" s="152" t="str">
        <f>VLOOKUP(J116,'기술감리 검토사항'!$B$6:$AS$69,15,FALSE)</f>
        <v>케미컬앵커 시공 시 케미컬액이 충분히 주입되었는지 확인</v>
      </c>
      <c r="G117" s="152"/>
      <c r="H117" s="152"/>
      <c r="I117" s="152"/>
      <c r="J117" s="152"/>
      <c r="K117" s="152"/>
      <c r="L117" s="152"/>
      <c r="M117" s="161"/>
      <c r="N117" s="162"/>
      <c r="O117" s="162"/>
      <c r="P117" s="163"/>
      <c r="Q117" s="170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2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1"/>
    </row>
    <row r="118" spans="2:45" ht="21" customHeight="1" x14ac:dyDescent="0.3">
      <c r="B118" s="146"/>
      <c r="C118" s="146"/>
      <c r="D118" s="146"/>
      <c r="E118" s="147"/>
      <c r="F118" s="152"/>
      <c r="G118" s="152"/>
      <c r="H118" s="152"/>
      <c r="I118" s="152"/>
      <c r="J118" s="152"/>
      <c r="K118" s="152"/>
      <c r="L118" s="152"/>
      <c r="M118" s="161"/>
      <c r="N118" s="162"/>
      <c r="O118" s="162"/>
      <c r="P118" s="163"/>
      <c r="Q118" s="170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2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1"/>
    </row>
    <row r="119" spans="2:45" ht="21" customHeight="1" x14ac:dyDescent="0.3">
      <c r="B119" s="146"/>
      <c r="C119" s="146"/>
      <c r="D119" s="146"/>
      <c r="E119" s="147"/>
      <c r="F119" s="152"/>
      <c r="G119" s="152"/>
      <c r="H119" s="152"/>
      <c r="I119" s="152"/>
      <c r="J119" s="152"/>
      <c r="K119" s="152"/>
      <c r="L119" s="152"/>
      <c r="M119" s="164"/>
      <c r="N119" s="165"/>
      <c r="O119" s="165"/>
      <c r="P119" s="166"/>
      <c r="Q119" s="173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5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1"/>
    </row>
    <row r="120" spans="2:45" ht="21" customHeight="1" x14ac:dyDescent="0.3">
      <c r="B120" s="148"/>
      <c r="C120" s="148"/>
      <c r="D120" s="148"/>
      <c r="E120" s="149"/>
      <c r="F120" s="152"/>
      <c r="G120" s="152"/>
      <c r="H120" s="152"/>
      <c r="I120" s="152"/>
      <c r="J120" s="152"/>
      <c r="K120" s="152"/>
      <c r="L120" s="152"/>
      <c r="M120" s="176" t="s">
        <v>348</v>
      </c>
      <c r="N120" s="177"/>
      <c r="O120" s="177"/>
      <c r="P120" s="178"/>
      <c r="Q120" s="179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1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1"/>
    </row>
    <row r="121" spans="2:45" ht="21" customHeight="1" x14ac:dyDescent="0.3">
      <c r="B121" s="153" t="s">
        <v>18</v>
      </c>
      <c r="C121" s="154"/>
      <c r="D121" s="154"/>
      <c r="E121" s="155"/>
      <c r="F121" s="152"/>
      <c r="G121" s="152"/>
      <c r="H121" s="152"/>
      <c r="I121" s="152"/>
      <c r="J121" s="152"/>
      <c r="K121" s="152"/>
      <c r="L121" s="152"/>
      <c r="M121" s="182" t="s">
        <v>350</v>
      </c>
      <c r="N121" s="183"/>
      <c r="O121" s="183"/>
      <c r="P121" s="184"/>
      <c r="Q121" s="188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9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1"/>
    </row>
    <row r="122" spans="2:45" ht="21" customHeight="1" x14ac:dyDescent="0.3">
      <c r="B122" s="156" t="str">
        <f>IF(HLOOKUP(J116,'공법별 일련번호'!$M$3:$BW$4,2,FALSE)="◎","◎","-")</f>
        <v>◎</v>
      </c>
      <c r="C122" s="156"/>
      <c r="D122" s="156"/>
      <c r="E122" s="157"/>
      <c r="F122" s="152"/>
      <c r="G122" s="152"/>
      <c r="H122" s="152"/>
      <c r="I122" s="152"/>
      <c r="J122" s="152"/>
      <c r="K122" s="152"/>
      <c r="L122" s="152"/>
      <c r="M122" s="185"/>
      <c r="N122" s="186"/>
      <c r="O122" s="186"/>
      <c r="P122" s="187"/>
      <c r="Q122" s="191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3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1"/>
    </row>
    <row r="123" spans="2:45" ht="21" customHeight="1" x14ac:dyDescent="0.3">
      <c r="B123" s="144" t="str">
        <f>VLOOKUP(J123,'기술감리 검토사항'!$B$6:$AS$69,5,FALSE)</f>
        <v>앵커 시공</v>
      </c>
      <c r="C123" s="144"/>
      <c r="D123" s="144"/>
      <c r="E123" s="145"/>
      <c r="F123" s="33" t="s">
        <v>159</v>
      </c>
      <c r="G123" s="33"/>
      <c r="H123" s="33"/>
      <c r="I123" s="33"/>
      <c r="J123" s="33" t="s">
        <v>191</v>
      </c>
      <c r="K123" s="33"/>
      <c r="L123" s="33"/>
      <c r="M123" s="158" t="s">
        <v>349</v>
      </c>
      <c r="N123" s="159"/>
      <c r="O123" s="159"/>
      <c r="P123" s="160"/>
      <c r="Q123" s="167" t="s">
        <v>161</v>
      </c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9"/>
      <c r="AC123" s="150" t="s">
        <v>160</v>
      </c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1"/>
    </row>
    <row r="124" spans="2:45" ht="21" customHeight="1" x14ac:dyDescent="0.3">
      <c r="B124" s="146"/>
      <c r="C124" s="146"/>
      <c r="D124" s="146"/>
      <c r="E124" s="147"/>
      <c r="F124" s="152" t="str">
        <f>VLOOKUP(J123,'기술감리 검토사항'!$B$6:$AS$69,15,FALSE)</f>
        <v>후시공앵커(앵커롯트 or 철근) 이음길이 확보 확인</v>
      </c>
      <c r="G124" s="152"/>
      <c r="H124" s="152"/>
      <c r="I124" s="152"/>
      <c r="J124" s="152"/>
      <c r="K124" s="152"/>
      <c r="L124" s="152"/>
      <c r="M124" s="161"/>
      <c r="N124" s="162"/>
      <c r="O124" s="162"/>
      <c r="P124" s="163"/>
      <c r="Q124" s="170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2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1"/>
    </row>
    <row r="125" spans="2:45" ht="21" customHeight="1" x14ac:dyDescent="0.3">
      <c r="B125" s="146"/>
      <c r="C125" s="146"/>
      <c r="D125" s="146"/>
      <c r="E125" s="147"/>
      <c r="F125" s="152"/>
      <c r="G125" s="152"/>
      <c r="H125" s="152"/>
      <c r="I125" s="152"/>
      <c r="J125" s="152"/>
      <c r="K125" s="152"/>
      <c r="L125" s="152"/>
      <c r="M125" s="161"/>
      <c r="N125" s="162"/>
      <c r="O125" s="162"/>
      <c r="P125" s="163"/>
      <c r="Q125" s="170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2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1"/>
    </row>
    <row r="126" spans="2:45" ht="21" customHeight="1" x14ac:dyDescent="0.3">
      <c r="B126" s="146"/>
      <c r="C126" s="146"/>
      <c r="D126" s="146"/>
      <c r="E126" s="147"/>
      <c r="F126" s="152"/>
      <c r="G126" s="152"/>
      <c r="H126" s="152"/>
      <c r="I126" s="152"/>
      <c r="J126" s="152"/>
      <c r="K126" s="152"/>
      <c r="L126" s="152"/>
      <c r="M126" s="164"/>
      <c r="N126" s="165"/>
      <c r="O126" s="165"/>
      <c r="P126" s="166"/>
      <c r="Q126" s="173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5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1"/>
    </row>
    <row r="127" spans="2:45" ht="21" customHeight="1" x14ac:dyDescent="0.3">
      <c r="B127" s="148"/>
      <c r="C127" s="148"/>
      <c r="D127" s="148"/>
      <c r="E127" s="149"/>
      <c r="F127" s="152"/>
      <c r="G127" s="152"/>
      <c r="H127" s="152"/>
      <c r="I127" s="152"/>
      <c r="J127" s="152"/>
      <c r="K127" s="152"/>
      <c r="L127" s="152"/>
      <c r="M127" s="176" t="s">
        <v>348</v>
      </c>
      <c r="N127" s="177"/>
      <c r="O127" s="177"/>
      <c r="P127" s="178"/>
      <c r="Q127" s="179"/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  <c r="AB127" s="181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1"/>
    </row>
    <row r="128" spans="2:45" ht="21" customHeight="1" x14ac:dyDescent="0.3">
      <c r="B128" s="153" t="s">
        <v>18</v>
      </c>
      <c r="C128" s="154"/>
      <c r="D128" s="154"/>
      <c r="E128" s="155"/>
      <c r="F128" s="152"/>
      <c r="G128" s="152"/>
      <c r="H128" s="152"/>
      <c r="I128" s="152"/>
      <c r="J128" s="152"/>
      <c r="K128" s="152"/>
      <c r="L128" s="152"/>
      <c r="M128" s="182" t="s">
        <v>350</v>
      </c>
      <c r="N128" s="183"/>
      <c r="O128" s="183"/>
      <c r="P128" s="184"/>
      <c r="Q128" s="188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9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1"/>
    </row>
    <row r="129" spans="2:45" ht="21" customHeight="1" x14ac:dyDescent="0.3">
      <c r="B129" s="156" t="str">
        <f>IF(HLOOKUP(J123,'공법별 일련번호'!$M$3:$BW$4,2,FALSE)="◎","◎","-")</f>
        <v>◎</v>
      </c>
      <c r="C129" s="156"/>
      <c r="D129" s="156"/>
      <c r="E129" s="157"/>
      <c r="F129" s="152"/>
      <c r="G129" s="152"/>
      <c r="H129" s="152"/>
      <c r="I129" s="152"/>
      <c r="J129" s="152"/>
      <c r="K129" s="152"/>
      <c r="L129" s="152"/>
      <c r="M129" s="185"/>
      <c r="N129" s="186"/>
      <c r="O129" s="186"/>
      <c r="P129" s="187"/>
      <c r="Q129" s="191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3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1"/>
    </row>
    <row r="130" spans="2:45" ht="21" customHeight="1" x14ac:dyDescent="0.3">
      <c r="B130" s="144" t="str">
        <f>VLOOKUP(J130,'기술감리 검토사항'!$B$6:$AS$69,5,FALSE)</f>
        <v>앵커 시공</v>
      </c>
      <c r="C130" s="144"/>
      <c r="D130" s="144"/>
      <c r="E130" s="145"/>
      <c r="F130" s="33" t="s">
        <v>159</v>
      </c>
      <c r="G130" s="33"/>
      <c r="H130" s="33"/>
      <c r="I130" s="33"/>
      <c r="J130" s="33" t="s">
        <v>192</v>
      </c>
      <c r="K130" s="33"/>
      <c r="L130" s="33"/>
      <c r="M130" s="158" t="s">
        <v>349</v>
      </c>
      <c r="N130" s="159"/>
      <c r="O130" s="159"/>
      <c r="P130" s="160"/>
      <c r="Q130" s="167" t="s">
        <v>161</v>
      </c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9"/>
      <c r="AC130" s="150" t="s">
        <v>160</v>
      </c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1"/>
    </row>
    <row r="131" spans="2:45" ht="21" customHeight="1" x14ac:dyDescent="0.3">
      <c r="B131" s="146"/>
      <c r="C131" s="146"/>
      <c r="D131" s="146"/>
      <c r="E131" s="147"/>
      <c r="F131" s="152" t="str">
        <f>VLOOKUP(J130,'기술감리 검토사항'!$B$6:$AS$69,15,FALSE)</f>
        <v>후시공앵커 앵커헤드 설치 유무 확인(필요 시)</v>
      </c>
      <c r="G131" s="152"/>
      <c r="H131" s="152"/>
      <c r="I131" s="152"/>
      <c r="J131" s="152"/>
      <c r="K131" s="152"/>
      <c r="L131" s="152"/>
      <c r="M131" s="161"/>
      <c r="N131" s="162"/>
      <c r="O131" s="162"/>
      <c r="P131" s="163"/>
      <c r="Q131" s="170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2"/>
      <c r="AC131" s="150"/>
      <c r="AD131" s="150"/>
      <c r="AE131" s="150"/>
      <c r="AF131" s="150"/>
      <c r="AG131" s="150"/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1"/>
    </row>
    <row r="132" spans="2:45" ht="21" customHeight="1" x14ac:dyDescent="0.3">
      <c r="B132" s="146"/>
      <c r="C132" s="146"/>
      <c r="D132" s="146"/>
      <c r="E132" s="147"/>
      <c r="F132" s="152"/>
      <c r="G132" s="152"/>
      <c r="H132" s="152"/>
      <c r="I132" s="152"/>
      <c r="J132" s="152"/>
      <c r="K132" s="152"/>
      <c r="L132" s="152"/>
      <c r="M132" s="161"/>
      <c r="N132" s="162"/>
      <c r="O132" s="162"/>
      <c r="P132" s="163"/>
      <c r="Q132" s="170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2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1"/>
    </row>
    <row r="133" spans="2:45" ht="21" customHeight="1" x14ac:dyDescent="0.3">
      <c r="B133" s="146"/>
      <c r="C133" s="146"/>
      <c r="D133" s="146"/>
      <c r="E133" s="147"/>
      <c r="F133" s="152"/>
      <c r="G133" s="152"/>
      <c r="H133" s="152"/>
      <c r="I133" s="152"/>
      <c r="J133" s="152"/>
      <c r="K133" s="152"/>
      <c r="L133" s="152"/>
      <c r="M133" s="164"/>
      <c r="N133" s="165"/>
      <c r="O133" s="165"/>
      <c r="P133" s="166"/>
      <c r="Q133" s="173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5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1"/>
    </row>
    <row r="134" spans="2:45" ht="21" customHeight="1" x14ac:dyDescent="0.3">
      <c r="B134" s="148"/>
      <c r="C134" s="148"/>
      <c r="D134" s="148"/>
      <c r="E134" s="149"/>
      <c r="F134" s="152"/>
      <c r="G134" s="152"/>
      <c r="H134" s="152"/>
      <c r="I134" s="152"/>
      <c r="J134" s="152"/>
      <c r="K134" s="152"/>
      <c r="L134" s="152"/>
      <c r="M134" s="176" t="s">
        <v>348</v>
      </c>
      <c r="N134" s="177"/>
      <c r="O134" s="177"/>
      <c r="P134" s="178"/>
      <c r="Q134" s="179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1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1"/>
    </row>
    <row r="135" spans="2:45" ht="21" customHeight="1" x14ac:dyDescent="0.3">
      <c r="B135" s="153" t="s">
        <v>18</v>
      </c>
      <c r="C135" s="154"/>
      <c r="D135" s="154"/>
      <c r="E135" s="155"/>
      <c r="F135" s="152"/>
      <c r="G135" s="152"/>
      <c r="H135" s="152"/>
      <c r="I135" s="152"/>
      <c r="J135" s="152"/>
      <c r="K135" s="152"/>
      <c r="L135" s="152"/>
      <c r="M135" s="182" t="s">
        <v>350</v>
      </c>
      <c r="N135" s="183"/>
      <c r="O135" s="183"/>
      <c r="P135" s="184"/>
      <c r="Q135" s="188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9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1"/>
    </row>
    <row r="136" spans="2:45" ht="21" customHeight="1" x14ac:dyDescent="0.3">
      <c r="B136" s="156" t="str">
        <f>IF(HLOOKUP(J130,'공법별 일련번호'!$M$3:$BW$4,2,FALSE)="◎","◎","-")</f>
        <v>-</v>
      </c>
      <c r="C136" s="156"/>
      <c r="D136" s="156"/>
      <c r="E136" s="157"/>
      <c r="F136" s="152"/>
      <c r="G136" s="152"/>
      <c r="H136" s="152"/>
      <c r="I136" s="152"/>
      <c r="J136" s="152"/>
      <c r="K136" s="152"/>
      <c r="L136" s="152"/>
      <c r="M136" s="185"/>
      <c r="N136" s="186"/>
      <c r="O136" s="186"/>
      <c r="P136" s="187"/>
      <c r="Q136" s="191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3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1"/>
    </row>
    <row r="137" spans="2:45" ht="21" customHeight="1" x14ac:dyDescent="0.3">
      <c r="B137" s="144" t="str">
        <f>VLOOKUP(J137,'기술감리 검토사항'!$B$6:$AS$69,5,FALSE)</f>
        <v>앵커 시공</v>
      </c>
      <c r="C137" s="144"/>
      <c r="D137" s="144"/>
      <c r="E137" s="145"/>
      <c r="F137" s="33" t="s">
        <v>159</v>
      </c>
      <c r="G137" s="33"/>
      <c r="H137" s="33"/>
      <c r="I137" s="33"/>
      <c r="J137" s="33" t="s">
        <v>193</v>
      </c>
      <c r="K137" s="33"/>
      <c r="L137" s="33"/>
      <c r="M137" s="158" t="s">
        <v>349</v>
      </c>
      <c r="N137" s="159"/>
      <c r="O137" s="159"/>
      <c r="P137" s="160"/>
      <c r="Q137" s="167" t="s">
        <v>161</v>
      </c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9"/>
      <c r="AC137" s="150" t="s">
        <v>160</v>
      </c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1"/>
    </row>
    <row r="138" spans="2:45" ht="21" customHeight="1" x14ac:dyDescent="0.3">
      <c r="B138" s="146"/>
      <c r="C138" s="146"/>
      <c r="D138" s="146"/>
      <c r="E138" s="147"/>
      <c r="F138" s="152" t="str">
        <f>VLOOKUP(J137,'기술감리 검토사항'!$B$6:$AS$69,15,FALSE)</f>
        <v>앵커 인발테스트 수행. 설계강도 이상 인발내력 확보 확인</v>
      </c>
      <c r="G138" s="152"/>
      <c r="H138" s="152"/>
      <c r="I138" s="152"/>
      <c r="J138" s="152"/>
      <c r="K138" s="152"/>
      <c r="L138" s="152"/>
      <c r="M138" s="161"/>
      <c r="N138" s="162"/>
      <c r="O138" s="162"/>
      <c r="P138" s="163"/>
      <c r="Q138" s="170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2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1"/>
    </row>
    <row r="139" spans="2:45" ht="21" customHeight="1" x14ac:dyDescent="0.3">
      <c r="B139" s="146"/>
      <c r="C139" s="146"/>
      <c r="D139" s="146"/>
      <c r="E139" s="147"/>
      <c r="F139" s="152"/>
      <c r="G139" s="152"/>
      <c r="H139" s="152"/>
      <c r="I139" s="152"/>
      <c r="J139" s="152"/>
      <c r="K139" s="152"/>
      <c r="L139" s="152"/>
      <c r="M139" s="161"/>
      <c r="N139" s="162"/>
      <c r="O139" s="162"/>
      <c r="P139" s="163"/>
      <c r="Q139" s="170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2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1"/>
    </row>
    <row r="140" spans="2:45" ht="21" customHeight="1" x14ac:dyDescent="0.3">
      <c r="B140" s="146"/>
      <c r="C140" s="146"/>
      <c r="D140" s="146"/>
      <c r="E140" s="147"/>
      <c r="F140" s="152"/>
      <c r="G140" s="152"/>
      <c r="H140" s="152"/>
      <c r="I140" s="152"/>
      <c r="J140" s="152"/>
      <c r="K140" s="152"/>
      <c r="L140" s="152"/>
      <c r="M140" s="164"/>
      <c r="N140" s="165"/>
      <c r="O140" s="165"/>
      <c r="P140" s="166"/>
      <c r="Q140" s="173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5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1"/>
    </row>
    <row r="141" spans="2:45" ht="21" customHeight="1" x14ac:dyDescent="0.3">
      <c r="B141" s="148"/>
      <c r="C141" s="148"/>
      <c r="D141" s="148"/>
      <c r="E141" s="149"/>
      <c r="F141" s="152"/>
      <c r="G141" s="152"/>
      <c r="H141" s="152"/>
      <c r="I141" s="152"/>
      <c r="J141" s="152"/>
      <c r="K141" s="152"/>
      <c r="L141" s="152"/>
      <c r="M141" s="176" t="s">
        <v>348</v>
      </c>
      <c r="N141" s="177"/>
      <c r="O141" s="177"/>
      <c r="P141" s="178"/>
      <c r="Q141" s="179"/>
      <c r="R141" s="180"/>
      <c r="S141" s="180"/>
      <c r="T141" s="180"/>
      <c r="U141" s="180"/>
      <c r="V141" s="180"/>
      <c r="W141" s="180"/>
      <c r="X141" s="180"/>
      <c r="Y141" s="180"/>
      <c r="Z141" s="180"/>
      <c r="AA141" s="180"/>
      <c r="AB141" s="181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1"/>
    </row>
    <row r="142" spans="2:45" ht="21" customHeight="1" x14ac:dyDescent="0.3">
      <c r="B142" s="153" t="s">
        <v>18</v>
      </c>
      <c r="C142" s="154"/>
      <c r="D142" s="154"/>
      <c r="E142" s="155"/>
      <c r="F142" s="152"/>
      <c r="G142" s="152"/>
      <c r="H142" s="152"/>
      <c r="I142" s="152"/>
      <c r="J142" s="152"/>
      <c r="K142" s="152"/>
      <c r="L142" s="152"/>
      <c r="M142" s="182" t="s">
        <v>350</v>
      </c>
      <c r="N142" s="183"/>
      <c r="O142" s="183"/>
      <c r="P142" s="184"/>
      <c r="Q142" s="188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9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1"/>
    </row>
    <row r="143" spans="2:45" ht="21" customHeight="1" x14ac:dyDescent="0.3">
      <c r="B143" s="156" t="str">
        <f>IF(HLOOKUP(J137,'공법별 일련번호'!$M$3:$BW$4,2,FALSE)="◎","◎","-")</f>
        <v>◎</v>
      </c>
      <c r="C143" s="156"/>
      <c r="D143" s="156"/>
      <c r="E143" s="157"/>
      <c r="F143" s="152"/>
      <c r="G143" s="152"/>
      <c r="H143" s="152"/>
      <c r="I143" s="152"/>
      <c r="J143" s="152"/>
      <c r="K143" s="152"/>
      <c r="L143" s="152"/>
      <c r="M143" s="185"/>
      <c r="N143" s="186"/>
      <c r="O143" s="186"/>
      <c r="P143" s="187"/>
      <c r="Q143" s="191"/>
      <c r="R143" s="192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3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1"/>
    </row>
    <row r="144" spans="2:45" ht="21" customHeight="1" x14ac:dyDescent="0.3">
      <c r="B144" s="144" t="str">
        <f>VLOOKUP(J144,'기술감리 검토사항'!$B$6:$AS$69,5,FALSE)</f>
        <v>접합철물 시공</v>
      </c>
      <c r="C144" s="144"/>
      <c r="D144" s="144"/>
      <c r="E144" s="145"/>
      <c r="F144" s="33" t="s">
        <v>159</v>
      </c>
      <c r="G144" s="33"/>
      <c r="H144" s="33"/>
      <c r="I144" s="33"/>
      <c r="J144" s="33" t="s">
        <v>43</v>
      </c>
      <c r="K144" s="33"/>
      <c r="L144" s="33"/>
      <c r="M144" s="158" t="s">
        <v>349</v>
      </c>
      <c r="N144" s="159"/>
      <c r="O144" s="159"/>
      <c r="P144" s="160"/>
      <c r="Q144" s="167" t="s">
        <v>161</v>
      </c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9"/>
      <c r="AC144" s="150" t="s">
        <v>160</v>
      </c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1"/>
    </row>
    <row r="145" spans="2:45" ht="21" customHeight="1" x14ac:dyDescent="0.3">
      <c r="B145" s="146"/>
      <c r="C145" s="146"/>
      <c r="D145" s="146"/>
      <c r="E145" s="147"/>
      <c r="F145" s="152" t="str">
        <f>VLOOKUP(J144,'기술감리 검토사항'!$B$6:$AS$69,15,FALSE)</f>
        <v>접합부 내부 철물(나선철근, 전단철근) 규격 및 길이 확인</v>
      </c>
      <c r="G145" s="152"/>
      <c r="H145" s="152"/>
      <c r="I145" s="152"/>
      <c r="J145" s="152"/>
      <c r="K145" s="152"/>
      <c r="L145" s="152"/>
      <c r="M145" s="161"/>
      <c r="N145" s="162"/>
      <c r="O145" s="162"/>
      <c r="P145" s="163"/>
      <c r="Q145" s="170"/>
      <c r="R145" s="171"/>
      <c r="S145" s="171"/>
      <c r="T145" s="171"/>
      <c r="U145" s="171"/>
      <c r="V145" s="171"/>
      <c r="W145" s="171"/>
      <c r="X145" s="171"/>
      <c r="Y145" s="171"/>
      <c r="Z145" s="171"/>
      <c r="AA145" s="171"/>
      <c r="AB145" s="172"/>
      <c r="AC145" s="150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1"/>
    </row>
    <row r="146" spans="2:45" ht="21" customHeight="1" x14ac:dyDescent="0.3">
      <c r="B146" s="146"/>
      <c r="C146" s="146"/>
      <c r="D146" s="146"/>
      <c r="E146" s="147"/>
      <c r="F146" s="152"/>
      <c r="G146" s="152"/>
      <c r="H146" s="152"/>
      <c r="I146" s="152"/>
      <c r="J146" s="152"/>
      <c r="K146" s="152"/>
      <c r="L146" s="152"/>
      <c r="M146" s="161"/>
      <c r="N146" s="162"/>
      <c r="O146" s="162"/>
      <c r="P146" s="163"/>
      <c r="Q146" s="170"/>
      <c r="R146" s="171"/>
      <c r="S146" s="171"/>
      <c r="T146" s="171"/>
      <c r="U146" s="171"/>
      <c r="V146" s="171"/>
      <c r="W146" s="171"/>
      <c r="X146" s="171"/>
      <c r="Y146" s="171"/>
      <c r="Z146" s="171"/>
      <c r="AA146" s="171"/>
      <c r="AB146" s="172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1"/>
    </row>
    <row r="147" spans="2:45" ht="21" customHeight="1" x14ac:dyDescent="0.3">
      <c r="B147" s="146"/>
      <c r="C147" s="146"/>
      <c r="D147" s="146"/>
      <c r="E147" s="147"/>
      <c r="F147" s="152"/>
      <c r="G147" s="152"/>
      <c r="H147" s="152"/>
      <c r="I147" s="152"/>
      <c r="J147" s="152"/>
      <c r="K147" s="152"/>
      <c r="L147" s="152"/>
      <c r="M147" s="164"/>
      <c r="N147" s="165"/>
      <c r="O147" s="165"/>
      <c r="P147" s="166"/>
      <c r="Q147" s="173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5"/>
      <c r="AC147" s="150"/>
      <c r="AD147" s="150"/>
      <c r="AE147" s="150"/>
      <c r="AF147" s="150"/>
      <c r="AG147" s="150"/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1"/>
    </row>
    <row r="148" spans="2:45" ht="21" customHeight="1" x14ac:dyDescent="0.3">
      <c r="B148" s="148"/>
      <c r="C148" s="148"/>
      <c r="D148" s="148"/>
      <c r="E148" s="149"/>
      <c r="F148" s="152"/>
      <c r="G148" s="152"/>
      <c r="H148" s="152"/>
      <c r="I148" s="152"/>
      <c r="J148" s="152"/>
      <c r="K148" s="152"/>
      <c r="L148" s="152"/>
      <c r="M148" s="176" t="s">
        <v>348</v>
      </c>
      <c r="N148" s="177"/>
      <c r="O148" s="177"/>
      <c r="P148" s="178"/>
      <c r="Q148" s="179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1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1"/>
    </row>
    <row r="149" spans="2:45" ht="21" customHeight="1" x14ac:dyDescent="0.3">
      <c r="B149" s="153" t="s">
        <v>18</v>
      </c>
      <c r="C149" s="154"/>
      <c r="D149" s="154"/>
      <c r="E149" s="155"/>
      <c r="F149" s="152"/>
      <c r="G149" s="152"/>
      <c r="H149" s="152"/>
      <c r="I149" s="152"/>
      <c r="J149" s="152"/>
      <c r="K149" s="152"/>
      <c r="L149" s="152"/>
      <c r="M149" s="182" t="s">
        <v>350</v>
      </c>
      <c r="N149" s="183"/>
      <c r="O149" s="183"/>
      <c r="P149" s="184"/>
      <c r="Q149" s="188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9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1"/>
    </row>
    <row r="150" spans="2:45" ht="21" customHeight="1" x14ac:dyDescent="0.3">
      <c r="B150" s="156" t="str">
        <f>IF(HLOOKUP(J144,'공법별 일련번호'!$M$3:$BW$4,2,FALSE)="◎","◎","-")</f>
        <v>-</v>
      </c>
      <c r="C150" s="156"/>
      <c r="D150" s="156"/>
      <c r="E150" s="157"/>
      <c r="F150" s="152"/>
      <c r="G150" s="152"/>
      <c r="H150" s="152"/>
      <c r="I150" s="152"/>
      <c r="J150" s="152"/>
      <c r="K150" s="152"/>
      <c r="L150" s="152"/>
      <c r="M150" s="185"/>
      <c r="N150" s="186"/>
      <c r="O150" s="186"/>
      <c r="P150" s="187"/>
      <c r="Q150" s="191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3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1"/>
    </row>
    <row r="151" spans="2:45" ht="21" customHeight="1" x14ac:dyDescent="0.3">
      <c r="B151" s="144" t="str">
        <f>VLOOKUP(J151,'기술감리 검토사항'!$B$6:$AS$69,5,FALSE)</f>
        <v>접합철물 시공</v>
      </c>
      <c r="C151" s="144"/>
      <c r="D151" s="144"/>
      <c r="E151" s="145"/>
      <c r="F151" s="33" t="s">
        <v>159</v>
      </c>
      <c r="G151" s="33"/>
      <c r="H151" s="33"/>
      <c r="I151" s="33"/>
      <c r="J151" s="33" t="s">
        <v>284</v>
      </c>
      <c r="K151" s="33"/>
      <c r="L151" s="33"/>
      <c r="M151" s="158" t="s">
        <v>349</v>
      </c>
      <c r="N151" s="159"/>
      <c r="O151" s="159"/>
      <c r="P151" s="160"/>
      <c r="Q151" s="167" t="s">
        <v>161</v>
      </c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9"/>
      <c r="AC151" s="150" t="s">
        <v>160</v>
      </c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1"/>
    </row>
    <row r="152" spans="2:45" ht="21" customHeight="1" x14ac:dyDescent="0.3">
      <c r="B152" s="146"/>
      <c r="C152" s="146"/>
      <c r="D152" s="146"/>
      <c r="E152" s="147"/>
      <c r="F152" s="152" t="str">
        <f>VLOOKUP(J151,'기술감리 검토사항'!$B$6:$AS$69,15,FALSE)</f>
        <v>접합부 내부 철물(나선철근, 전단철근) 재질 및 강도 확인(시험성적서 등)</v>
      </c>
      <c r="G152" s="152"/>
      <c r="H152" s="152"/>
      <c r="I152" s="152"/>
      <c r="J152" s="152"/>
      <c r="K152" s="152"/>
      <c r="L152" s="152"/>
      <c r="M152" s="161"/>
      <c r="N152" s="162"/>
      <c r="O152" s="162"/>
      <c r="P152" s="163"/>
      <c r="Q152" s="170"/>
      <c r="R152" s="171"/>
      <c r="S152" s="171"/>
      <c r="T152" s="171"/>
      <c r="U152" s="171"/>
      <c r="V152" s="171"/>
      <c r="W152" s="171"/>
      <c r="X152" s="171"/>
      <c r="Y152" s="171"/>
      <c r="Z152" s="171"/>
      <c r="AA152" s="171"/>
      <c r="AB152" s="172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1"/>
    </row>
    <row r="153" spans="2:45" ht="21" customHeight="1" x14ac:dyDescent="0.3">
      <c r="B153" s="146"/>
      <c r="C153" s="146"/>
      <c r="D153" s="146"/>
      <c r="E153" s="147"/>
      <c r="F153" s="152"/>
      <c r="G153" s="152"/>
      <c r="H153" s="152"/>
      <c r="I153" s="152"/>
      <c r="J153" s="152"/>
      <c r="K153" s="152"/>
      <c r="L153" s="152"/>
      <c r="M153" s="161"/>
      <c r="N153" s="162"/>
      <c r="O153" s="162"/>
      <c r="P153" s="163"/>
      <c r="Q153" s="170"/>
      <c r="R153" s="171"/>
      <c r="S153" s="171"/>
      <c r="T153" s="171"/>
      <c r="U153" s="171"/>
      <c r="V153" s="171"/>
      <c r="W153" s="171"/>
      <c r="X153" s="171"/>
      <c r="Y153" s="171"/>
      <c r="Z153" s="171"/>
      <c r="AA153" s="171"/>
      <c r="AB153" s="172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1"/>
    </row>
    <row r="154" spans="2:45" ht="21" customHeight="1" x14ac:dyDescent="0.3">
      <c r="B154" s="146"/>
      <c r="C154" s="146"/>
      <c r="D154" s="146"/>
      <c r="E154" s="147"/>
      <c r="F154" s="152"/>
      <c r="G154" s="152"/>
      <c r="H154" s="152"/>
      <c r="I154" s="152"/>
      <c r="J154" s="152"/>
      <c r="K154" s="152"/>
      <c r="L154" s="152"/>
      <c r="M154" s="164"/>
      <c r="N154" s="165"/>
      <c r="O154" s="165"/>
      <c r="P154" s="166"/>
      <c r="Q154" s="173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5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1"/>
    </row>
    <row r="155" spans="2:45" ht="21" customHeight="1" x14ac:dyDescent="0.3">
      <c r="B155" s="148"/>
      <c r="C155" s="148"/>
      <c r="D155" s="148"/>
      <c r="E155" s="149"/>
      <c r="F155" s="152"/>
      <c r="G155" s="152"/>
      <c r="H155" s="152"/>
      <c r="I155" s="152"/>
      <c r="J155" s="152"/>
      <c r="K155" s="152"/>
      <c r="L155" s="152"/>
      <c r="M155" s="176" t="s">
        <v>348</v>
      </c>
      <c r="N155" s="177"/>
      <c r="O155" s="177"/>
      <c r="P155" s="178"/>
      <c r="Q155" s="179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1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1"/>
    </row>
    <row r="156" spans="2:45" ht="21" customHeight="1" x14ac:dyDescent="0.3">
      <c r="B156" s="153" t="s">
        <v>18</v>
      </c>
      <c r="C156" s="154"/>
      <c r="D156" s="154"/>
      <c r="E156" s="155"/>
      <c r="F156" s="152"/>
      <c r="G156" s="152"/>
      <c r="H156" s="152"/>
      <c r="I156" s="152"/>
      <c r="J156" s="152"/>
      <c r="K156" s="152"/>
      <c r="L156" s="152"/>
      <c r="M156" s="182" t="s">
        <v>350</v>
      </c>
      <c r="N156" s="183"/>
      <c r="O156" s="183"/>
      <c r="P156" s="184"/>
      <c r="Q156" s="188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9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1"/>
    </row>
    <row r="157" spans="2:45" ht="21" customHeight="1" x14ac:dyDescent="0.3">
      <c r="B157" s="156" t="str">
        <f>IF(HLOOKUP(J151,'공법별 일련번호'!$M$3:$BW$4,2,FALSE)="◎","◎","-")</f>
        <v>-</v>
      </c>
      <c r="C157" s="156"/>
      <c r="D157" s="156"/>
      <c r="E157" s="157"/>
      <c r="F157" s="152"/>
      <c r="G157" s="152"/>
      <c r="H157" s="152"/>
      <c r="I157" s="152"/>
      <c r="J157" s="152"/>
      <c r="K157" s="152"/>
      <c r="L157" s="152"/>
      <c r="M157" s="185"/>
      <c r="N157" s="186"/>
      <c r="O157" s="186"/>
      <c r="P157" s="187"/>
      <c r="Q157" s="191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3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1"/>
    </row>
    <row r="158" spans="2:45" ht="21" customHeight="1" x14ac:dyDescent="0.3">
      <c r="B158" s="144" t="str">
        <f>VLOOKUP(J158,'기술감리 검토사항'!$B$6:$AS$69,5,FALSE)</f>
        <v>접합철물 시공</v>
      </c>
      <c r="C158" s="144"/>
      <c r="D158" s="144"/>
      <c r="E158" s="145"/>
      <c r="F158" s="33" t="s">
        <v>159</v>
      </c>
      <c r="G158" s="33"/>
      <c r="H158" s="33"/>
      <c r="I158" s="33"/>
      <c r="J158" s="33" t="s">
        <v>285</v>
      </c>
      <c r="K158" s="33"/>
      <c r="L158" s="33"/>
      <c r="M158" s="158" t="s">
        <v>349</v>
      </c>
      <c r="N158" s="159"/>
      <c r="O158" s="159"/>
      <c r="P158" s="160"/>
      <c r="Q158" s="167" t="s">
        <v>161</v>
      </c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9"/>
      <c r="AC158" s="150" t="s">
        <v>160</v>
      </c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1"/>
    </row>
    <row r="159" spans="2:45" ht="21" customHeight="1" x14ac:dyDescent="0.3">
      <c r="B159" s="146"/>
      <c r="C159" s="146"/>
      <c r="D159" s="146"/>
      <c r="E159" s="147"/>
      <c r="F159" s="152" t="str">
        <f>VLOOKUP(J158,'기술감리 검토사항'!$B$6:$AS$69,15,FALSE)</f>
        <v>접합부 내부 철물(나선철근, 전단철근) 설치 간격 확인</v>
      </c>
      <c r="G159" s="152"/>
      <c r="H159" s="152"/>
      <c r="I159" s="152"/>
      <c r="J159" s="152"/>
      <c r="K159" s="152"/>
      <c r="L159" s="152"/>
      <c r="M159" s="161"/>
      <c r="N159" s="162"/>
      <c r="O159" s="162"/>
      <c r="P159" s="163"/>
      <c r="Q159" s="170"/>
      <c r="R159" s="171"/>
      <c r="S159" s="171"/>
      <c r="T159" s="171"/>
      <c r="U159" s="171"/>
      <c r="V159" s="171"/>
      <c r="W159" s="171"/>
      <c r="X159" s="171"/>
      <c r="Y159" s="171"/>
      <c r="Z159" s="171"/>
      <c r="AA159" s="171"/>
      <c r="AB159" s="172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1"/>
    </row>
    <row r="160" spans="2:45" ht="21" customHeight="1" x14ac:dyDescent="0.3">
      <c r="B160" s="146"/>
      <c r="C160" s="146"/>
      <c r="D160" s="146"/>
      <c r="E160" s="147"/>
      <c r="F160" s="152"/>
      <c r="G160" s="152"/>
      <c r="H160" s="152"/>
      <c r="I160" s="152"/>
      <c r="J160" s="152"/>
      <c r="K160" s="152"/>
      <c r="L160" s="152"/>
      <c r="M160" s="161"/>
      <c r="N160" s="162"/>
      <c r="O160" s="162"/>
      <c r="P160" s="163"/>
      <c r="Q160" s="170"/>
      <c r="R160" s="171"/>
      <c r="S160" s="171"/>
      <c r="T160" s="171"/>
      <c r="U160" s="171"/>
      <c r="V160" s="171"/>
      <c r="W160" s="171"/>
      <c r="X160" s="171"/>
      <c r="Y160" s="171"/>
      <c r="Z160" s="171"/>
      <c r="AA160" s="171"/>
      <c r="AB160" s="172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1"/>
    </row>
    <row r="161" spans="2:45" ht="21" customHeight="1" x14ac:dyDescent="0.3">
      <c r="B161" s="146"/>
      <c r="C161" s="146"/>
      <c r="D161" s="146"/>
      <c r="E161" s="147"/>
      <c r="F161" s="152"/>
      <c r="G161" s="152"/>
      <c r="H161" s="152"/>
      <c r="I161" s="152"/>
      <c r="J161" s="152"/>
      <c r="K161" s="152"/>
      <c r="L161" s="152"/>
      <c r="M161" s="164"/>
      <c r="N161" s="165"/>
      <c r="O161" s="165"/>
      <c r="P161" s="166"/>
      <c r="Q161" s="173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5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1"/>
    </row>
    <row r="162" spans="2:45" ht="21" customHeight="1" x14ac:dyDescent="0.3">
      <c r="B162" s="148"/>
      <c r="C162" s="148"/>
      <c r="D162" s="148"/>
      <c r="E162" s="149"/>
      <c r="F162" s="152"/>
      <c r="G162" s="152"/>
      <c r="H162" s="152"/>
      <c r="I162" s="152"/>
      <c r="J162" s="152"/>
      <c r="K162" s="152"/>
      <c r="L162" s="152"/>
      <c r="M162" s="176" t="s">
        <v>348</v>
      </c>
      <c r="N162" s="177"/>
      <c r="O162" s="177"/>
      <c r="P162" s="178"/>
      <c r="Q162" s="179"/>
      <c r="R162" s="180"/>
      <c r="S162" s="180"/>
      <c r="T162" s="180"/>
      <c r="U162" s="180"/>
      <c r="V162" s="180"/>
      <c r="W162" s="180"/>
      <c r="X162" s="180"/>
      <c r="Y162" s="180"/>
      <c r="Z162" s="180"/>
      <c r="AA162" s="180"/>
      <c r="AB162" s="181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1"/>
    </row>
    <row r="163" spans="2:45" ht="21" customHeight="1" x14ac:dyDescent="0.3">
      <c r="B163" s="153" t="s">
        <v>18</v>
      </c>
      <c r="C163" s="154"/>
      <c r="D163" s="154"/>
      <c r="E163" s="155"/>
      <c r="F163" s="152"/>
      <c r="G163" s="152"/>
      <c r="H163" s="152"/>
      <c r="I163" s="152"/>
      <c r="J163" s="152"/>
      <c r="K163" s="152"/>
      <c r="L163" s="152"/>
      <c r="M163" s="182" t="s">
        <v>350</v>
      </c>
      <c r="N163" s="183"/>
      <c r="O163" s="183"/>
      <c r="P163" s="184"/>
      <c r="Q163" s="188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9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1"/>
    </row>
    <row r="164" spans="2:45" ht="21" customHeight="1" x14ac:dyDescent="0.3">
      <c r="B164" s="156" t="str">
        <f>IF(HLOOKUP(J158,'공법별 일련번호'!$M$3:$BW$4,2,FALSE)="◎","◎","-")</f>
        <v>-</v>
      </c>
      <c r="C164" s="156"/>
      <c r="D164" s="156"/>
      <c r="E164" s="157"/>
      <c r="F164" s="152"/>
      <c r="G164" s="152"/>
      <c r="H164" s="152"/>
      <c r="I164" s="152"/>
      <c r="J164" s="152"/>
      <c r="K164" s="152"/>
      <c r="L164" s="152"/>
      <c r="M164" s="185"/>
      <c r="N164" s="186"/>
      <c r="O164" s="186"/>
      <c r="P164" s="187"/>
      <c r="Q164" s="191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3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1"/>
    </row>
    <row r="165" spans="2:45" ht="21" customHeight="1" x14ac:dyDescent="0.3">
      <c r="B165" s="144" t="str">
        <f>VLOOKUP(J165,'기술감리 검토사항'!$B$6:$AS$69,5,FALSE)</f>
        <v>접합철물 시공</v>
      </c>
      <c r="C165" s="144"/>
      <c r="D165" s="144"/>
      <c r="E165" s="145"/>
      <c r="F165" s="33" t="s">
        <v>159</v>
      </c>
      <c r="G165" s="33"/>
      <c r="H165" s="33"/>
      <c r="I165" s="33"/>
      <c r="J165" s="33" t="s">
        <v>78</v>
      </c>
      <c r="K165" s="33"/>
      <c r="L165" s="33"/>
      <c r="M165" s="158" t="s">
        <v>349</v>
      </c>
      <c r="N165" s="159"/>
      <c r="O165" s="159"/>
      <c r="P165" s="160"/>
      <c r="Q165" s="167" t="s">
        <v>161</v>
      </c>
      <c r="R165" s="168"/>
      <c r="S165" s="168"/>
      <c r="T165" s="168"/>
      <c r="U165" s="168"/>
      <c r="V165" s="168"/>
      <c r="W165" s="168"/>
      <c r="X165" s="168"/>
      <c r="Y165" s="168"/>
      <c r="Z165" s="168"/>
      <c r="AA165" s="168"/>
      <c r="AB165" s="169"/>
      <c r="AC165" s="150" t="s">
        <v>160</v>
      </c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1"/>
    </row>
    <row r="166" spans="2:45" ht="21" customHeight="1" x14ac:dyDescent="0.3">
      <c r="B166" s="146"/>
      <c r="C166" s="146"/>
      <c r="D166" s="146"/>
      <c r="E166" s="147"/>
      <c r="F166" s="152" t="str">
        <f>VLOOKUP(J165,'기술감리 검토사항'!$B$6:$AS$69,15,FALSE)</f>
        <v>접합부 내부 철물간 겹침길이 등 접합부 내부 설계도서와 일치여부 확인</v>
      </c>
      <c r="G166" s="152"/>
      <c r="H166" s="152"/>
      <c r="I166" s="152"/>
      <c r="J166" s="152"/>
      <c r="K166" s="152"/>
      <c r="L166" s="152"/>
      <c r="M166" s="161"/>
      <c r="N166" s="162"/>
      <c r="O166" s="162"/>
      <c r="P166" s="163"/>
      <c r="Q166" s="170"/>
      <c r="R166" s="171"/>
      <c r="S166" s="171"/>
      <c r="T166" s="171"/>
      <c r="U166" s="171"/>
      <c r="V166" s="171"/>
      <c r="W166" s="171"/>
      <c r="X166" s="171"/>
      <c r="Y166" s="171"/>
      <c r="Z166" s="171"/>
      <c r="AA166" s="171"/>
      <c r="AB166" s="172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1"/>
    </row>
    <row r="167" spans="2:45" ht="21" customHeight="1" x14ac:dyDescent="0.3">
      <c r="B167" s="146"/>
      <c r="C167" s="146"/>
      <c r="D167" s="146"/>
      <c r="E167" s="147"/>
      <c r="F167" s="152"/>
      <c r="G167" s="152"/>
      <c r="H167" s="152"/>
      <c r="I167" s="152"/>
      <c r="J167" s="152"/>
      <c r="K167" s="152"/>
      <c r="L167" s="152"/>
      <c r="M167" s="161"/>
      <c r="N167" s="162"/>
      <c r="O167" s="162"/>
      <c r="P167" s="163"/>
      <c r="Q167" s="170"/>
      <c r="R167" s="171"/>
      <c r="S167" s="171"/>
      <c r="T167" s="171"/>
      <c r="U167" s="171"/>
      <c r="V167" s="171"/>
      <c r="W167" s="171"/>
      <c r="X167" s="171"/>
      <c r="Y167" s="171"/>
      <c r="Z167" s="171"/>
      <c r="AA167" s="171"/>
      <c r="AB167" s="172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1"/>
    </row>
    <row r="168" spans="2:45" ht="21" customHeight="1" x14ac:dyDescent="0.3">
      <c r="B168" s="146"/>
      <c r="C168" s="146"/>
      <c r="D168" s="146"/>
      <c r="E168" s="147"/>
      <c r="F168" s="152"/>
      <c r="G168" s="152"/>
      <c r="H168" s="152"/>
      <c r="I168" s="152"/>
      <c r="J168" s="152"/>
      <c r="K168" s="152"/>
      <c r="L168" s="152"/>
      <c r="M168" s="164"/>
      <c r="N168" s="165"/>
      <c r="O168" s="165"/>
      <c r="P168" s="166"/>
      <c r="Q168" s="173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5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1"/>
    </row>
    <row r="169" spans="2:45" ht="21" customHeight="1" x14ac:dyDescent="0.3">
      <c r="B169" s="148"/>
      <c r="C169" s="148"/>
      <c r="D169" s="148"/>
      <c r="E169" s="149"/>
      <c r="F169" s="152"/>
      <c r="G169" s="152"/>
      <c r="H169" s="152"/>
      <c r="I169" s="152"/>
      <c r="J169" s="152"/>
      <c r="K169" s="152"/>
      <c r="L169" s="152"/>
      <c r="M169" s="176" t="s">
        <v>348</v>
      </c>
      <c r="N169" s="177"/>
      <c r="O169" s="177"/>
      <c r="P169" s="178"/>
      <c r="Q169" s="179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1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1"/>
    </row>
    <row r="170" spans="2:45" ht="21" customHeight="1" x14ac:dyDescent="0.3">
      <c r="B170" s="153" t="s">
        <v>18</v>
      </c>
      <c r="C170" s="154"/>
      <c r="D170" s="154"/>
      <c r="E170" s="155"/>
      <c r="F170" s="152"/>
      <c r="G170" s="152"/>
      <c r="H170" s="152"/>
      <c r="I170" s="152"/>
      <c r="J170" s="152"/>
      <c r="K170" s="152"/>
      <c r="L170" s="152"/>
      <c r="M170" s="182" t="s">
        <v>350</v>
      </c>
      <c r="N170" s="183"/>
      <c r="O170" s="183"/>
      <c r="P170" s="184"/>
      <c r="Q170" s="188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9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1"/>
    </row>
    <row r="171" spans="2:45" ht="21" customHeight="1" x14ac:dyDescent="0.3">
      <c r="B171" s="156" t="str">
        <f>IF(HLOOKUP(J165,'공법별 일련번호'!$M$3:$BW$4,2,FALSE)="◎","◎","-")</f>
        <v>◎</v>
      </c>
      <c r="C171" s="156"/>
      <c r="D171" s="156"/>
      <c r="E171" s="157"/>
      <c r="F171" s="152"/>
      <c r="G171" s="152"/>
      <c r="H171" s="152"/>
      <c r="I171" s="152"/>
      <c r="J171" s="152"/>
      <c r="K171" s="152"/>
      <c r="L171" s="152"/>
      <c r="M171" s="185"/>
      <c r="N171" s="186"/>
      <c r="O171" s="186"/>
      <c r="P171" s="187"/>
      <c r="Q171" s="191"/>
      <c r="R171" s="192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3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1"/>
    </row>
    <row r="172" spans="2:45" ht="21" customHeight="1" x14ac:dyDescent="0.3">
      <c r="B172" s="144" t="str">
        <f>VLOOKUP(J172,'기술감리 검토사항'!$B$6:$AS$69,5,FALSE)</f>
        <v>무수축 모르타르 주입</v>
      </c>
      <c r="C172" s="144"/>
      <c r="D172" s="144"/>
      <c r="E172" s="145"/>
      <c r="F172" s="33" t="s">
        <v>159</v>
      </c>
      <c r="G172" s="33"/>
      <c r="H172" s="33"/>
      <c r="I172" s="33"/>
      <c r="J172" s="33" t="s">
        <v>149</v>
      </c>
      <c r="K172" s="33"/>
      <c r="L172" s="33"/>
      <c r="M172" s="158" t="s">
        <v>349</v>
      </c>
      <c r="N172" s="159"/>
      <c r="O172" s="159"/>
      <c r="P172" s="160"/>
      <c r="Q172" s="167" t="s">
        <v>161</v>
      </c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9"/>
      <c r="AC172" s="150" t="s">
        <v>160</v>
      </c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1"/>
    </row>
    <row r="173" spans="2:45" ht="21" customHeight="1" x14ac:dyDescent="0.3">
      <c r="B173" s="146"/>
      <c r="C173" s="146"/>
      <c r="D173" s="146"/>
      <c r="E173" s="147"/>
      <c r="F173" s="152" t="str">
        <f>VLOOKUP(J172,'기술감리 검토사항'!$B$6:$AS$69,15,FALSE)</f>
        <v>모르타르가 접합부 내부에 충분히 충진될 수 있도록 타설 시 내부 장애물 확인</v>
      </c>
      <c r="G173" s="152"/>
      <c r="H173" s="152"/>
      <c r="I173" s="152"/>
      <c r="J173" s="152"/>
      <c r="K173" s="152"/>
      <c r="L173" s="152"/>
      <c r="M173" s="161"/>
      <c r="N173" s="162"/>
      <c r="O173" s="162"/>
      <c r="P173" s="163"/>
      <c r="Q173" s="170"/>
      <c r="R173" s="171"/>
      <c r="S173" s="171"/>
      <c r="T173" s="171"/>
      <c r="U173" s="171"/>
      <c r="V173" s="171"/>
      <c r="W173" s="171"/>
      <c r="X173" s="171"/>
      <c r="Y173" s="171"/>
      <c r="Z173" s="171"/>
      <c r="AA173" s="171"/>
      <c r="AB173" s="172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1"/>
    </row>
    <row r="174" spans="2:45" ht="21" customHeight="1" x14ac:dyDescent="0.3">
      <c r="B174" s="146"/>
      <c r="C174" s="146"/>
      <c r="D174" s="146"/>
      <c r="E174" s="147"/>
      <c r="F174" s="152"/>
      <c r="G174" s="152"/>
      <c r="H174" s="152"/>
      <c r="I174" s="152"/>
      <c r="J174" s="152"/>
      <c r="K174" s="152"/>
      <c r="L174" s="152"/>
      <c r="M174" s="161"/>
      <c r="N174" s="162"/>
      <c r="O174" s="162"/>
      <c r="P174" s="163"/>
      <c r="Q174" s="170"/>
      <c r="R174" s="171"/>
      <c r="S174" s="171"/>
      <c r="T174" s="171"/>
      <c r="U174" s="171"/>
      <c r="V174" s="171"/>
      <c r="W174" s="171"/>
      <c r="X174" s="171"/>
      <c r="Y174" s="171"/>
      <c r="Z174" s="171"/>
      <c r="AA174" s="171"/>
      <c r="AB174" s="172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1"/>
    </row>
    <row r="175" spans="2:45" ht="21" customHeight="1" x14ac:dyDescent="0.3">
      <c r="B175" s="146"/>
      <c r="C175" s="146"/>
      <c r="D175" s="146"/>
      <c r="E175" s="147"/>
      <c r="F175" s="152"/>
      <c r="G175" s="152"/>
      <c r="H175" s="152"/>
      <c r="I175" s="152"/>
      <c r="J175" s="152"/>
      <c r="K175" s="152"/>
      <c r="L175" s="152"/>
      <c r="M175" s="164"/>
      <c r="N175" s="165"/>
      <c r="O175" s="165"/>
      <c r="P175" s="166"/>
      <c r="Q175" s="173"/>
      <c r="R175" s="174"/>
      <c r="S175" s="174"/>
      <c r="T175" s="174"/>
      <c r="U175" s="174"/>
      <c r="V175" s="174"/>
      <c r="W175" s="174"/>
      <c r="X175" s="174"/>
      <c r="Y175" s="174"/>
      <c r="Z175" s="174"/>
      <c r="AA175" s="174"/>
      <c r="AB175" s="175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1"/>
    </row>
    <row r="176" spans="2:45" ht="21" customHeight="1" x14ac:dyDescent="0.3">
      <c r="B176" s="148"/>
      <c r="C176" s="148"/>
      <c r="D176" s="148"/>
      <c r="E176" s="149"/>
      <c r="F176" s="152"/>
      <c r="G176" s="152"/>
      <c r="H176" s="152"/>
      <c r="I176" s="152"/>
      <c r="J176" s="152"/>
      <c r="K176" s="152"/>
      <c r="L176" s="152"/>
      <c r="M176" s="176" t="s">
        <v>348</v>
      </c>
      <c r="N176" s="177"/>
      <c r="O176" s="177"/>
      <c r="P176" s="178"/>
      <c r="Q176" s="179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1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1"/>
    </row>
    <row r="177" spans="2:45" ht="21" customHeight="1" x14ac:dyDescent="0.3">
      <c r="B177" s="153" t="s">
        <v>18</v>
      </c>
      <c r="C177" s="154"/>
      <c r="D177" s="154"/>
      <c r="E177" s="155"/>
      <c r="F177" s="152"/>
      <c r="G177" s="152"/>
      <c r="H177" s="152"/>
      <c r="I177" s="152"/>
      <c r="J177" s="152"/>
      <c r="K177" s="152"/>
      <c r="L177" s="152"/>
      <c r="M177" s="182" t="s">
        <v>350</v>
      </c>
      <c r="N177" s="183"/>
      <c r="O177" s="183"/>
      <c r="P177" s="184"/>
      <c r="Q177" s="188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9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1"/>
    </row>
    <row r="178" spans="2:45" ht="21" customHeight="1" x14ac:dyDescent="0.3">
      <c r="B178" s="156" t="str">
        <f>IF(HLOOKUP(J172,'공법별 일련번호'!$M$3:$BW$4,2,FALSE)="◎","◎","-")</f>
        <v>-</v>
      </c>
      <c r="C178" s="156"/>
      <c r="D178" s="156"/>
      <c r="E178" s="157"/>
      <c r="F178" s="152"/>
      <c r="G178" s="152"/>
      <c r="H178" s="152"/>
      <c r="I178" s="152"/>
      <c r="J178" s="152"/>
      <c r="K178" s="152"/>
      <c r="L178" s="152"/>
      <c r="M178" s="185"/>
      <c r="N178" s="186"/>
      <c r="O178" s="186"/>
      <c r="P178" s="187"/>
      <c r="Q178" s="191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3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1"/>
    </row>
    <row r="179" spans="2:45" ht="21" customHeight="1" x14ac:dyDescent="0.3">
      <c r="B179" s="144" t="str">
        <f>VLOOKUP(J179,'기술감리 검토사항'!$B$6:$AS$69,5,FALSE)</f>
        <v>무수축 모르타르 주입</v>
      </c>
      <c r="C179" s="144"/>
      <c r="D179" s="144"/>
      <c r="E179" s="145"/>
      <c r="F179" s="33" t="s">
        <v>159</v>
      </c>
      <c r="G179" s="33"/>
      <c r="H179" s="33"/>
      <c r="I179" s="33"/>
      <c r="J179" s="33" t="s">
        <v>152</v>
      </c>
      <c r="K179" s="33"/>
      <c r="L179" s="33"/>
      <c r="M179" s="158" t="s">
        <v>349</v>
      </c>
      <c r="N179" s="159"/>
      <c r="O179" s="159"/>
      <c r="P179" s="160"/>
      <c r="Q179" s="167" t="s">
        <v>161</v>
      </c>
      <c r="R179" s="168"/>
      <c r="S179" s="168"/>
      <c r="T179" s="168"/>
      <c r="U179" s="168"/>
      <c r="V179" s="168"/>
      <c r="W179" s="168"/>
      <c r="X179" s="168"/>
      <c r="Y179" s="168"/>
      <c r="Z179" s="168"/>
      <c r="AA179" s="168"/>
      <c r="AB179" s="169"/>
      <c r="AC179" s="150" t="s">
        <v>160</v>
      </c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1"/>
    </row>
    <row r="180" spans="2:45" ht="21" customHeight="1" x14ac:dyDescent="0.3">
      <c r="B180" s="146"/>
      <c r="C180" s="146"/>
      <c r="D180" s="146"/>
      <c r="E180" s="147"/>
      <c r="F180" s="152" t="str">
        <f>VLOOKUP(J179,'기술감리 검토사항'!$B$6:$AS$69,15,FALSE)</f>
        <v>모르타르 타설방법 및 타설구멍 설치위치 확인</v>
      </c>
      <c r="G180" s="152"/>
      <c r="H180" s="152"/>
      <c r="I180" s="152"/>
      <c r="J180" s="152"/>
      <c r="K180" s="152"/>
      <c r="L180" s="152"/>
      <c r="M180" s="161"/>
      <c r="N180" s="162"/>
      <c r="O180" s="162"/>
      <c r="P180" s="163"/>
      <c r="Q180" s="170"/>
      <c r="R180" s="171"/>
      <c r="S180" s="171"/>
      <c r="T180" s="171"/>
      <c r="U180" s="171"/>
      <c r="V180" s="171"/>
      <c r="W180" s="171"/>
      <c r="X180" s="171"/>
      <c r="Y180" s="171"/>
      <c r="Z180" s="171"/>
      <c r="AA180" s="171"/>
      <c r="AB180" s="172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1"/>
    </row>
    <row r="181" spans="2:45" ht="21" customHeight="1" x14ac:dyDescent="0.3">
      <c r="B181" s="146"/>
      <c r="C181" s="146"/>
      <c r="D181" s="146"/>
      <c r="E181" s="147"/>
      <c r="F181" s="152"/>
      <c r="G181" s="152"/>
      <c r="H181" s="152"/>
      <c r="I181" s="152"/>
      <c r="J181" s="152"/>
      <c r="K181" s="152"/>
      <c r="L181" s="152"/>
      <c r="M181" s="161"/>
      <c r="N181" s="162"/>
      <c r="O181" s="162"/>
      <c r="P181" s="163"/>
      <c r="Q181" s="170"/>
      <c r="R181" s="171"/>
      <c r="S181" s="171"/>
      <c r="T181" s="171"/>
      <c r="U181" s="171"/>
      <c r="V181" s="171"/>
      <c r="W181" s="171"/>
      <c r="X181" s="171"/>
      <c r="Y181" s="171"/>
      <c r="Z181" s="171"/>
      <c r="AA181" s="171"/>
      <c r="AB181" s="172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1"/>
    </row>
    <row r="182" spans="2:45" ht="21" customHeight="1" x14ac:dyDescent="0.3">
      <c r="B182" s="146"/>
      <c r="C182" s="146"/>
      <c r="D182" s="146"/>
      <c r="E182" s="147"/>
      <c r="F182" s="152"/>
      <c r="G182" s="152"/>
      <c r="H182" s="152"/>
      <c r="I182" s="152"/>
      <c r="J182" s="152"/>
      <c r="K182" s="152"/>
      <c r="L182" s="152"/>
      <c r="M182" s="164"/>
      <c r="N182" s="165"/>
      <c r="O182" s="165"/>
      <c r="P182" s="166"/>
      <c r="Q182" s="173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5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1"/>
    </row>
    <row r="183" spans="2:45" ht="21" customHeight="1" x14ac:dyDescent="0.3">
      <c r="B183" s="148"/>
      <c r="C183" s="148"/>
      <c r="D183" s="148"/>
      <c r="E183" s="149"/>
      <c r="F183" s="152"/>
      <c r="G183" s="152"/>
      <c r="H183" s="152"/>
      <c r="I183" s="152"/>
      <c r="J183" s="152"/>
      <c r="K183" s="152"/>
      <c r="L183" s="152"/>
      <c r="M183" s="176" t="s">
        <v>348</v>
      </c>
      <c r="N183" s="177"/>
      <c r="O183" s="177"/>
      <c r="P183" s="178"/>
      <c r="Q183" s="179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1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1"/>
    </row>
    <row r="184" spans="2:45" ht="21" customHeight="1" x14ac:dyDescent="0.3">
      <c r="B184" s="153" t="s">
        <v>18</v>
      </c>
      <c r="C184" s="154"/>
      <c r="D184" s="154"/>
      <c r="E184" s="155"/>
      <c r="F184" s="152"/>
      <c r="G184" s="152"/>
      <c r="H184" s="152"/>
      <c r="I184" s="152"/>
      <c r="J184" s="152"/>
      <c r="K184" s="152"/>
      <c r="L184" s="152"/>
      <c r="M184" s="182" t="s">
        <v>350</v>
      </c>
      <c r="N184" s="183"/>
      <c r="O184" s="183"/>
      <c r="P184" s="184"/>
      <c r="Q184" s="188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9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1"/>
    </row>
    <row r="185" spans="2:45" ht="21" customHeight="1" x14ac:dyDescent="0.3">
      <c r="B185" s="156" t="str">
        <f>IF(HLOOKUP(J179,'공법별 일련번호'!$M$3:$BW$4,2,FALSE)="◎","◎","-")</f>
        <v>-</v>
      </c>
      <c r="C185" s="156"/>
      <c r="D185" s="156"/>
      <c r="E185" s="157"/>
      <c r="F185" s="152"/>
      <c r="G185" s="152"/>
      <c r="H185" s="152"/>
      <c r="I185" s="152"/>
      <c r="J185" s="152"/>
      <c r="K185" s="152"/>
      <c r="L185" s="152"/>
      <c r="M185" s="185"/>
      <c r="N185" s="186"/>
      <c r="O185" s="186"/>
      <c r="P185" s="187"/>
      <c r="Q185" s="191"/>
      <c r="R185" s="192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3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1"/>
    </row>
    <row r="186" spans="2:45" ht="21" customHeight="1" x14ac:dyDescent="0.3">
      <c r="B186" s="144" t="str">
        <f>VLOOKUP(J186,'기술감리 검토사항'!$B$6:$AS$69,5,FALSE)</f>
        <v>무수축 모르타르 주입</v>
      </c>
      <c r="C186" s="144"/>
      <c r="D186" s="144"/>
      <c r="E186" s="145"/>
      <c r="F186" s="33" t="s">
        <v>159</v>
      </c>
      <c r="G186" s="33"/>
      <c r="H186" s="33"/>
      <c r="I186" s="33"/>
      <c r="J186" s="33" t="s">
        <v>286</v>
      </c>
      <c r="K186" s="33"/>
      <c r="L186" s="33"/>
      <c r="M186" s="158" t="s">
        <v>349</v>
      </c>
      <c r="N186" s="159"/>
      <c r="O186" s="159"/>
      <c r="P186" s="160"/>
      <c r="Q186" s="167" t="s">
        <v>161</v>
      </c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9"/>
      <c r="AC186" s="150" t="s">
        <v>160</v>
      </c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1"/>
    </row>
    <row r="187" spans="2:45" ht="21" customHeight="1" x14ac:dyDescent="0.3">
      <c r="B187" s="146"/>
      <c r="C187" s="146"/>
      <c r="D187" s="146"/>
      <c r="E187" s="147"/>
      <c r="F187" s="152" t="str">
        <f>VLOOKUP(J186,'기술감리 검토사항'!$B$6:$AS$69,15,FALSE)</f>
        <v>모르타르의 강도 확인(시험성적서 등)</v>
      </c>
      <c r="G187" s="152"/>
      <c r="H187" s="152"/>
      <c r="I187" s="152"/>
      <c r="J187" s="152"/>
      <c r="K187" s="152"/>
      <c r="L187" s="152"/>
      <c r="M187" s="161"/>
      <c r="N187" s="162"/>
      <c r="O187" s="162"/>
      <c r="P187" s="163"/>
      <c r="Q187" s="170"/>
      <c r="R187" s="171"/>
      <c r="S187" s="171"/>
      <c r="T187" s="171"/>
      <c r="U187" s="171"/>
      <c r="V187" s="171"/>
      <c r="W187" s="171"/>
      <c r="X187" s="171"/>
      <c r="Y187" s="171"/>
      <c r="Z187" s="171"/>
      <c r="AA187" s="171"/>
      <c r="AB187" s="172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1"/>
    </row>
    <row r="188" spans="2:45" ht="21" customHeight="1" x14ac:dyDescent="0.3">
      <c r="B188" s="146"/>
      <c r="C188" s="146"/>
      <c r="D188" s="146"/>
      <c r="E188" s="147"/>
      <c r="F188" s="152"/>
      <c r="G188" s="152"/>
      <c r="H188" s="152"/>
      <c r="I188" s="152"/>
      <c r="J188" s="152"/>
      <c r="K188" s="152"/>
      <c r="L188" s="152"/>
      <c r="M188" s="161"/>
      <c r="N188" s="162"/>
      <c r="O188" s="162"/>
      <c r="P188" s="163"/>
      <c r="Q188" s="170"/>
      <c r="R188" s="171"/>
      <c r="S188" s="171"/>
      <c r="T188" s="171"/>
      <c r="U188" s="171"/>
      <c r="V188" s="171"/>
      <c r="W188" s="171"/>
      <c r="X188" s="171"/>
      <c r="Y188" s="171"/>
      <c r="Z188" s="171"/>
      <c r="AA188" s="171"/>
      <c r="AB188" s="172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1"/>
    </row>
    <row r="189" spans="2:45" ht="21" customHeight="1" x14ac:dyDescent="0.3">
      <c r="B189" s="146"/>
      <c r="C189" s="146"/>
      <c r="D189" s="146"/>
      <c r="E189" s="147"/>
      <c r="F189" s="152"/>
      <c r="G189" s="152"/>
      <c r="H189" s="152"/>
      <c r="I189" s="152"/>
      <c r="J189" s="152"/>
      <c r="K189" s="152"/>
      <c r="L189" s="152"/>
      <c r="M189" s="164"/>
      <c r="N189" s="165"/>
      <c r="O189" s="165"/>
      <c r="P189" s="166"/>
      <c r="Q189" s="173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5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1"/>
    </row>
    <row r="190" spans="2:45" ht="21" customHeight="1" x14ac:dyDescent="0.3">
      <c r="B190" s="148"/>
      <c r="C190" s="148"/>
      <c r="D190" s="148"/>
      <c r="E190" s="149"/>
      <c r="F190" s="152"/>
      <c r="G190" s="152"/>
      <c r="H190" s="152"/>
      <c r="I190" s="152"/>
      <c r="J190" s="152"/>
      <c r="K190" s="152"/>
      <c r="L190" s="152"/>
      <c r="M190" s="176" t="s">
        <v>348</v>
      </c>
      <c r="N190" s="177"/>
      <c r="O190" s="177"/>
      <c r="P190" s="178"/>
      <c r="Q190" s="179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1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1"/>
    </row>
    <row r="191" spans="2:45" ht="21" customHeight="1" x14ac:dyDescent="0.3">
      <c r="B191" s="153" t="s">
        <v>18</v>
      </c>
      <c r="C191" s="154"/>
      <c r="D191" s="154"/>
      <c r="E191" s="155"/>
      <c r="F191" s="152"/>
      <c r="G191" s="152"/>
      <c r="H191" s="152"/>
      <c r="I191" s="152"/>
      <c r="J191" s="152"/>
      <c r="K191" s="152"/>
      <c r="L191" s="152"/>
      <c r="M191" s="182" t="s">
        <v>350</v>
      </c>
      <c r="N191" s="183"/>
      <c r="O191" s="183"/>
      <c r="P191" s="184"/>
      <c r="Q191" s="188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9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1"/>
    </row>
    <row r="192" spans="2:45" ht="21" customHeight="1" x14ac:dyDescent="0.3">
      <c r="B192" s="156" t="str">
        <f>IF(HLOOKUP(J186,'공법별 일련번호'!$M$3:$BW$4,2,FALSE)="◎","◎","-")</f>
        <v>-</v>
      </c>
      <c r="C192" s="156"/>
      <c r="D192" s="156"/>
      <c r="E192" s="157"/>
      <c r="F192" s="152"/>
      <c r="G192" s="152"/>
      <c r="H192" s="152"/>
      <c r="I192" s="152"/>
      <c r="J192" s="152"/>
      <c r="K192" s="152"/>
      <c r="L192" s="152"/>
      <c r="M192" s="185"/>
      <c r="N192" s="186"/>
      <c r="O192" s="186"/>
      <c r="P192" s="187"/>
      <c r="Q192" s="191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3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1"/>
    </row>
    <row r="193" spans="2:45" ht="21" customHeight="1" x14ac:dyDescent="0.3">
      <c r="B193" s="144" t="str">
        <f>VLOOKUP(J193,'기술감리 검토사항'!$B$6:$AS$69,5,FALSE)</f>
        <v>무수축 모르타르 주입</v>
      </c>
      <c r="C193" s="144"/>
      <c r="D193" s="144"/>
      <c r="E193" s="145"/>
      <c r="F193" s="33" t="s">
        <v>159</v>
      </c>
      <c r="G193" s="33"/>
      <c r="H193" s="33"/>
      <c r="I193" s="33"/>
      <c r="J193" s="33" t="s">
        <v>287</v>
      </c>
      <c r="K193" s="33"/>
      <c r="L193" s="33"/>
      <c r="M193" s="158" t="s">
        <v>349</v>
      </c>
      <c r="N193" s="159"/>
      <c r="O193" s="159"/>
      <c r="P193" s="160"/>
      <c r="Q193" s="167" t="s">
        <v>161</v>
      </c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9"/>
      <c r="AC193" s="150" t="s">
        <v>160</v>
      </c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1"/>
    </row>
    <row r="194" spans="2:45" ht="21" customHeight="1" x14ac:dyDescent="0.3">
      <c r="B194" s="146"/>
      <c r="C194" s="146"/>
      <c r="D194" s="146"/>
      <c r="E194" s="147"/>
      <c r="F194" s="152" t="str">
        <f>VLOOKUP(J193,'기술감리 검토사항'!$B$6:$AS$69,15,FALSE)</f>
        <v>모르타르 시공품질 확인(모르타르 누출 및 내부 충진상태)</v>
      </c>
      <c r="G194" s="152"/>
      <c r="H194" s="152"/>
      <c r="I194" s="152"/>
      <c r="J194" s="152"/>
      <c r="K194" s="152"/>
      <c r="L194" s="152"/>
      <c r="M194" s="161"/>
      <c r="N194" s="162"/>
      <c r="O194" s="162"/>
      <c r="P194" s="163"/>
      <c r="Q194" s="170"/>
      <c r="R194" s="171"/>
      <c r="S194" s="171"/>
      <c r="T194" s="171"/>
      <c r="U194" s="171"/>
      <c r="V194" s="171"/>
      <c r="W194" s="171"/>
      <c r="X194" s="171"/>
      <c r="Y194" s="171"/>
      <c r="Z194" s="171"/>
      <c r="AA194" s="171"/>
      <c r="AB194" s="172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1"/>
    </row>
    <row r="195" spans="2:45" ht="21" customHeight="1" x14ac:dyDescent="0.3">
      <c r="B195" s="146"/>
      <c r="C195" s="146"/>
      <c r="D195" s="146"/>
      <c r="E195" s="147"/>
      <c r="F195" s="152"/>
      <c r="G195" s="152"/>
      <c r="H195" s="152"/>
      <c r="I195" s="152"/>
      <c r="J195" s="152"/>
      <c r="K195" s="152"/>
      <c r="L195" s="152"/>
      <c r="M195" s="161"/>
      <c r="N195" s="162"/>
      <c r="O195" s="162"/>
      <c r="P195" s="163"/>
      <c r="Q195" s="170"/>
      <c r="R195" s="171"/>
      <c r="S195" s="171"/>
      <c r="T195" s="171"/>
      <c r="U195" s="171"/>
      <c r="V195" s="171"/>
      <c r="W195" s="171"/>
      <c r="X195" s="171"/>
      <c r="Y195" s="171"/>
      <c r="Z195" s="171"/>
      <c r="AA195" s="171"/>
      <c r="AB195" s="172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1"/>
    </row>
    <row r="196" spans="2:45" ht="21" customHeight="1" x14ac:dyDescent="0.3">
      <c r="B196" s="146"/>
      <c r="C196" s="146"/>
      <c r="D196" s="146"/>
      <c r="E196" s="147"/>
      <c r="F196" s="152"/>
      <c r="G196" s="152"/>
      <c r="H196" s="152"/>
      <c r="I196" s="152"/>
      <c r="J196" s="152"/>
      <c r="K196" s="152"/>
      <c r="L196" s="152"/>
      <c r="M196" s="164"/>
      <c r="N196" s="165"/>
      <c r="O196" s="165"/>
      <c r="P196" s="166"/>
      <c r="Q196" s="173"/>
      <c r="R196" s="174"/>
      <c r="S196" s="174"/>
      <c r="T196" s="174"/>
      <c r="U196" s="174"/>
      <c r="V196" s="174"/>
      <c r="W196" s="174"/>
      <c r="X196" s="174"/>
      <c r="Y196" s="174"/>
      <c r="Z196" s="174"/>
      <c r="AA196" s="174"/>
      <c r="AB196" s="175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1"/>
    </row>
    <row r="197" spans="2:45" ht="21" customHeight="1" x14ac:dyDescent="0.3">
      <c r="B197" s="148"/>
      <c r="C197" s="148"/>
      <c r="D197" s="148"/>
      <c r="E197" s="149"/>
      <c r="F197" s="152"/>
      <c r="G197" s="152"/>
      <c r="H197" s="152"/>
      <c r="I197" s="152"/>
      <c r="J197" s="152"/>
      <c r="K197" s="152"/>
      <c r="L197" s="152"/>
      <c r="M197" s="176" t="s">
        <v>348</v>
      </c>
      <c r="N197" s="177"/>
      <c r="O197" s="177"/>
      <c r="P197" s="178"/>
      <c r="Q197" s="179"/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  <c r="AB197" s="181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1"/>
    </row>
    <row r="198" spans="2:45" ht="21" customHeight="1" x14ac:dyDescent="0.3">
      <c r="B198" s="153" t="s">
        <v>18</v>
      </c>
      <c r="C198" s="154"/>
      <c r="D198" s="154"/>
      <c r="E198" s="155"/>
      <c r="F198" s="152"/>
      <c r="G198" s="152"/>
      <c r="H198" s="152"/>
      <c r="I198" s="152"/>
      <c r="J198" s="152"/>
      <c r="K198" s="152"/>
      <c r="L198" s="152"/>
      <c r="M198" s="182" t="s">
        <v>350</v>
      </c>
      <c r="N198" s="183"/>
      <c r="O198" s="183"/>
      <c r="P198" s="184"/>
      <c r="Q198" s="188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9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1"/>
    </row>
    <row r="199" spans="2:45" ht="21" customHeight="1" x14ac:dyDescent="0.3">
      <c r="B199" s="156" t="str">
        <f>IF(HLOOKUP(J193,'공법별 일련번호'!$M$3:$BW$4,2,FALSE)="◎","◎","-")</f>
        <v>-</v>
      </c>
      <c r="C199" s="156"/>
      <c r="D199" s="156"/>
      <c r="E199" s="157"/>
      <c r="F199" s="152"/>
      <c r="G199" s="152"/>
      <c r="H199" s="152"/>
      <c r="I199" s="152"/>
      <c r="J199" s="152"/>
      <c r="K199" s="152"/>
      <c r="L199" s="152"/>
      <c r="M199" s="185"/>
      <c r="N199" s="186"/>
      <c r="O199" s="186"/>
      <c r="P199" s="187"/>
      <c r="Q199" s="191"/>
      <c r="R199" s="192"/>
      <c r="S199" s="192"/>
      <c r="T199" s="192"/>
      <c r="U199" s="192"/>
      <c r="V199" s="192"/>
      <c r="W199" s="192"/>
      <c r="X199" s="192"/>
      <c r="Y199" s="192"/>
      <c r="Z199" s="192"/>
      <c r="AA199" s="192"/>
      <c r="AB199" s="193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1"/>
    </row>
    <row r="200" spans="2:45" ht="21" customHeight="1" x14ac:dyDescent="0.3">
      <c r="B200" s="144" t="str">
        <f>VLOOKUP(J200,'기술감리 검토사항'!$B$6:$AS$69,5,FALSE)</f>
        <v>공장검수</v>
      </c>
      <c r="C200" s="144"/>
      <c r="D200" s="144"/>
      <c r="E200" s="145"/>
      <c r="F200" s="33" t="s">
        <v>159</v>
      </c>
      <c r="G200" s="33"/>
      <c r="H200" s="33"/>
      <c r="I200" s="33"/>
      <c r="J200" s="33" t="s">
        <v>16</v>
      </c>
      <c r="K200" s="33"/>
      <c r="L200" s="33"/>
      <c r="M200" s="158" t="s">
        <v>349</v>
      </c>
      <c r="N200" s="159"/>
      <c r="O200" s="159"/>
      <c r="P200" s="160"/>
      <c r="Q200" s="167" t="s">
        <v>161</v>
      </c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9"/>
      <c r="AC200" s="150" t="s">
        <v>160</v>
      </c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1"/>
    </row>
    <row r="201" spans="2:45" ht="21" customHeight="1" x14ac:dyDescent="0.3">
      <c r="B201" s="146"/>
      <c r="C201" s="146"/>
      <c r="D201" s="146"/>
      <c r="E201" s="147"/>
      <c r="F201" s="152" t="str">
        <f>VLOOKUP(J200,'기술감리 검토사항'!$B$6:$AS$69,15,FALSE)</f>
        <v>공장에서 사전 제작하는 부재들의 제품 검수 수행</v>
      </c>
      <c r="G201" s="152"/>
      <c r="H201" s="152"/>
      <c r="I201" s="152"/>
      <c r="J201" s="152"/>
      <c r="K201" s="152"/>
      <c r="L201" s="152"/>
      <c r="M201" s="161"/>
      <c r="N201" s="162"/>
      <c r="O201" s="162"/>
      <c r="P201" s="163"/>
      <c r="Q201" s="170"/>
      <c r="R201" s="171"/>
      <c r="S201" s="171"/>
      <c r="T201" s="171"/>
      <c r="U201" s="171"/>
      <c r="V201" s="171"/>
      <c r="W201" s="171"/>
      <c r="X201" s="171"/>
      <c r="Y201" s="171"/>
      <c r="Z201" s="171"/>
      <c r="AA201" s="171"/>
      <c r="AB201" s="172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1"/>
    </row>
    <row r="202" spans="2:45" ht="21" customHeight="1" x14ac:dyDescent="0.3">
      <c r="B202" s="146"/>
      <c r="C202" s="146"/>
      <c r="D202" s="146"/>
      <c r="E202" s="147"/>
      <c r="F202" s="152"/>
      <c r="G202" s="152"/>
      <c r="H202" s="152"/>
      <c r="I202" s="152"/>
      <c r="J202" s="152"/>
      <c r="K202" s="152"/>
      <c r="L202" s="152"/>
      <c r="M202" s="161"/>
      <c r="N202" s="162"/>
      <c r="O202" s="162"/>
      <c r="P202" s="163"/>
      <c r="Q202" s="170"/>
      <c r="R202" s="171"/>
      <c r="S202" s="171"/>
      <c r="T202" s="171"/>
      <c r="U202" s="171"/>
      <c r="V202" s="171"/>
      <c r="W202" s="171"/>
      <c r="X202" s="171"/>
      <c r="Y202" s="171"/>
      <c r="Z202" s="171"/>
      <c r="AA202" s="171"/>
      <c r="AB202" s="172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1"/>
    </row>
    <row r="203" spans="2:45" ht="21" customHeight="1" x14ac:dyDescent="0.3">
      <c r="B203" s="146"/>
      <c r="C203" s="146"/>
      <c r="D203" s="146"/>
      <c r="E203" s="147"/>
      <c r="F203" s="152"/>
      <c r="G203" s="152"/>
      <c r="H203" s="152"/>
      <c r="I203" s="152"/>
      <c r="J203" s="152"/>
      <c r="K203" s="152"/>
      <c r="L203" s="152"/>
      <c r="M203" s="164"/>
      <c r="N203" s="165"/>
      <c r="O203" s="165"/>
      <c r="P203" s="166"/>
      <c r="Q203" s="173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5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1"/>
    </row>
    <row r="204" spans="2:45" ht="21" customHeight="1" x14ac:dyDescent="0.3">
      <c r="B204" s="148"/>
      <c r="C204" s="148"/>
      <c r="D204" s="148"/>
      <c r="E204" s="149"/>
      <c r="F204" s="152"/>
      <c r="G204" s="152"/>
      <c r="H204" s="152"/>
      <c r="I204" s="152"/>
      <c r="J204" s="152"/>
      <c r="K204" s="152"/>
      <c r="L204" s="152"/>
      <c r="M204" s="176" t="s">
        <v>348</v>
      </c>
      <c r="N204" s="177"/>
      <c r="O204" s="177"/>
      <c r="P204" s="178"/>
      <c r="Q204" s="179"/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  <c r="AB204" s="181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1"/>
    </row>
    <row r="205" spans="2:45" ht="21" customHeight="1" x14ac:dyDescent="0.3">
      <c r="B205" s="153" t="s">
        <v>18</v>
      </c>
      <c r="C205" s="154"/>
      <c r="D205" s="154"/>
      <c r="E205" s="155"/>
      <c r="F205" s="152"/>
      <c r="G205" s="152"/>
      <c r="H205" s="152"/>
      <c r="I205" s="152"/>
      <c r="J205" s="152"/>
      <c r="K205" s="152"/>
      <c r="L205" s="152"/>
      <c r="M205" s="182" t="s">
        <v>350</v>
      </c>
      <c r="N205" s="183"/>
      <c r="O205" s="183"/>
      <c r="P205" s="184"/>
      <c r="Q205" s="188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9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1"/>
    </row>
    <row r="206" spans="2:45" ht="21" customHeight="1" x14ac:dyDescent="0.3">
      <c r="B206" s="156" t="str">
        <f>IF(HLOOKUP(J200,'공법별 일련번호'!$M$3:$BW$4,2,FALSE)="◎","◎","-")</f>
        <v>◎</v>
      </c>
      <c r="C206" s="156"/>
      <c r="D206" s="156"/>
      <c r="E206" s="157"/>
      <c r="F206" s="152"/>
      <c r="G206" s="152"/>
      <c r="H206" s="152"/>
      <c r="I206" s="152"/>
      <c r="J206" s="152"/>
      <c r="K206" s="152"/>
      <c r="L206" s="152"/>
      <c r="M206" s="185"/>
      <c r="N206" s="186"/>
      <c r="O206" s="186"/>
      <c r="P206" s="187"/>
      <c r="Q206" s="191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3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1"/>
    </row>
    <row r="207" spans="2:45" ht="21" customHeight="1" x14ac:dyDescent="0.3">
      <c r="B207" s="144" t="str">
        <f>VLOOKUP(J207,'기술감리 검토사항'!$B$6:$AS$69,5,FALSE)</f>
        <v>공장검수</v>
      </c>
      <c r="C207" s="144"/>
      <c r="D207" s="144"/>
      <c r="E207" s="145"/>
      <c r="F207" s="33" t="s">
        <v>159</v>
      </c>
      <c r="G207" s="33"/>
      <c r="H207" s="33"/>
      <c r="I207" s="33"/>
      <c r="J207" s="33" t="s">
        <v>231</v>
      </c>
      <c r="K207" s="33"/>
      <c r="L207" s="33"/>
      <c r="M207" s="158" t="s">
        <v>349</v>
      </c>
      <c r="N207" s="159"/>
      <c r="O207" s="159"/>
      <c r="P207" s="160"/>
      <c r="Q207" s="167" t="s">
        <v>161</v>
      </c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9"/>
      <c r="AC207" s="150" t="s">
        <v>160</v>
      </c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1"/>
    </row>
    <row r="208" spans="2:45" ht="21" customHeight="1" x14ac:dyDescent="0.3">
      <c r="B208" s="146"/>
      <c r="C208" s="146"/>
      <c r="D208" s="146"/>
      <c r="E208" s="147"/>
      <c r="F208" s="152" t="str">
        <f>VLOOKUP(J207,'기술감리 검토사항'!$B$6:$AS$69,15,FALSE)</f>
        <v>공장제작 제품들의 재료 시험성적서 등 품질 확인</v>
      </c>
      <c r="G208" s="152"/>
      <c r="H208" s="152"/>
      <c r="I208" s="152"/>
      <c r="J208" s="152"/>
      <c r="K208" s="152"/>
      <c r="L208" s="152"/>
      <c r="M208" s="161"/>
      <c r="N208" s="162"/>
      <c r="O208" s="162"/>
      <c r="P208" s="163"/>
      <c r="Q208" s="170"/>
      <c r="R208" s="171"/>
      <c r="S208" s="171"/>
      <c r="T208" s="171"/>
      <c r="U208" s="171"/>
      <c r="V208" s="171"/>
      <c r="W208" s="171"/>
      <c r="X208" s="171"/>
      <c r="Y208" s="171"/>
      <c r="Z208" s="171"/>
      <c r="AA208" s="171"/>
      <c r="AB208" s="172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1"/>
    </row>
    <row r="209" spans="2:45" ht="21" customHeight="1" x14ac:dyDescent="0.3">
      <c r="B209" s="146"/>
      <c r="C209" s="146"/>
      <c r="D209" s="146"/>
      <c r="E209" s="147"/>
      <c r="F209" s="152"/>
      <c r="G209" s="152"/>
      <c r="H209" s="152"/>
      <c r="I209" s="152"/>
      <c r="J209" s="152"/>
      <c r="K209" s="152"/>
      <c r="L209" s="152"/>
      <c r="M209" s="161"/>
      <c r="N209" s="162"/>
      <c r="O209" s="162"/>
      <c r="P209" s="163"/>
      <c r="Q209" s="170"/>
      <c r="R209" s="171"/>
      <c r="S209" s="171"/>
      <c r="T209" s="171"/>
      <c r="U209" s="171"/>
      <c r="V209" s="171"/>
      <c r="W209" s="171"/>
      <c r="X209" s="171"/>
      <c r="Y209" s="171"/>
      <c r="Z209" s="171"/>
      <c r="AA209" s="171"/>
      <c r="AB209" s="172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1"/>
    </row>
    <row r="210" spans="2:45" ht="21" customHeight="1" x14ac:dyDescent="0.3">
      <c r="B210" s="146"/>
      <c r="C210" s="146"/>
      <c r="D210" s="146"/>
      <c r="E210" s="147"/>
      <c r="F210" s="152"/>
      <c r="G210" s="152"/>
      <c r="H210" s="152"/>
      <c r="I210" s="152"/>
      <c r="J210" s="152"/>
      <c r="K210" s="152"/>
      <c r="L210" s="152"/>
      <c r="M210" s="164"/>
      <c r="N210" s="165"/>
      <c r="O210" s="165"/>
      <c r="P210" s="166"/>
      <c r="Q210" s="173"/>
      <c r="R210" s="174"/>
      <c r="S210" s="174"/>
      <c r="T210" s="174"/>
      <c r="U210" s="174"/>
      <c r="V210" s="174"/>
      <c r="W210" s="174"/>
      <c r="X210" s="174"/>
      <c r="Y210" s="174"/>
      <c r="Z210" s="174"/>
      <c r="AA210" s="174"/>
      <c r="AB210" s="175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1"/>
    </row>
    <row r="211" spans="2:45" ht="21" customHeight="1" x14ac:dyDescent="0.3">
      <c r="B211" s="148"/>
      <c r="C211" s="148"/>
      <c r="D211" s="148"/>
      <c r="E211" s="149"/>
      <c r="F211" s="152"/>
      <c r="G211" s="152"/>
      <c r="H211" s="152"/>
      <c r="I211" s="152"/>
      <c r="J211" s="152"/>
      <c r="K211" s="152"/>
      <c r="L211" s="152"/>
      <c r="M211" s="176" t="s">
        <v>348</v>
      </c>
      <c r="N211" s="177"/>
      <c r="O211" s="177"/>
      <c r="P211" s="178"/>
      <c r="Q211" s="179"/>
      <c r="R211" s="180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1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1"/>
    </row>
    <row r="212" spans="2:45" ht="21" customHeight="1" x14ac:dyDescent="0.3">
      <c r="B212" s="153" t="s">
        <v>18</v>
      </c>
      <c r="C212" s="154"/>
      <c r="D212" s="154"/>
      <c r="E212" s="155"/>
      <c r="F212" s="152"/>
      <c r="G212" s="152"/>
      <c r="H212" s="152"/>
      <c r="I212" s="152"/>
      <c r="J212" s="152"/>
      <c r="K212" s="152"/>
      <c r="L212" s="152"/>
      <c r="M212" s="182" t="s">
        <v>350</v>
      </c>
      <c r="N212" s="183"/>
      <c r="O212" s="183"/>
      <c r="P212" s="184"/>
      <c r="Q212" s="188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9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1"/>
    </row>
    <row r="213" spans="2:45" ht="21" customHeight="1" x14ac:dyDescent="0.3">
      <c r="B213" s="156" t="str">
        <f>IF(HLOOKUP(J207,'공법별 일련번호'!$M$3:$BW$4,2,FALSE)="◎","◎","-")</f>
        <v>-</v>
      </c>
      <c r="C213" s="156"/>
      <c r="D213" s="156"/>
      <c r="E213" s="157"/>
      <c r="F213" s="152"/>
      <c r="G213" s="152"/>
      <c r="H213" s="152"/>
      <c r="I213" s="152"/>
      <c r="J213" s="152"/>
      <c r="K213" s="152"/>
      <c r="L213" s="152"/>
      <c r="M213" s="185"/>
      <c r="N213" s="186"/>
      <c r="O213" s="186"/>
      <c r="P213" s="187"/>
      <c r="Q213" s="191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3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1"/>
    </row>
    <row r="214" spans="2:45" ht="21" customHeight="1" x14ac:dyDescent="0.3">
      <c r="B214" s="144" t="str">
        <f>VLOOKUP(J214,'기술감리 검토사항'!$B$6:$AS$69,5,FALSE)</f>
        <v>강재 및 강판 보강</v>
      </c>
      <c r="C214" s="144"/>
      <c r="D214" s="144"/>
      <c r="E214" s="145"/>
      <c r="F214" s="33" t="s">
        <v>159</v>
      </c>
      <c r="G214" s="33"/>
      <c r="H214" s="33"/>
      <c r="I214" s="33"/>
      <c r="J214" s="33" t="s">
        <v>233</v>
      </c>
      <c r="K214" s="33"/>
      <c r="L214" s="33"/>
      <c r="M214" s="158" t="s">
        <v>349</v>
      </c>
      <c r="N214" s="159"/>
      <c r="O214" s="159"/>
      <c r="P214" s="160"/>
      <c r="Q214" s="167" t="s">
        <v>161</v>
      </c>
      <c r="R214" s="168"/>
      <c r="S214" s="168"/>
      <c r="T214" s="168"/>
      <c r="U214" s="168"/>
      <c r="V214" s="168"/>
      <c r="W214" s="168"/>
      <c r="X214" s="168"/>
      <c r="Y214" s="168"/>
      <c r="Z214" s="168"/>
      <c r="AA214" s="168"/>
      <c r="AB214" s="169"/>
      <c r="AC214" s="150" t="s">
        <v>160</v>
      </c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1"/>
    </row>
    <row r="215" spans="2:45" ht="21" customHeight="1" x14ac:dyDescent="0.3">
      <c r="B215" s="146"/>
      <c r="C215" s="146"/>
      <c r="D215" s="146"/>
      <c r="E215" s="147"/>
      <c r="F215" s="152" t="str">
        <f>VLOOKUP(J214,'기술감리 검토사항'!$B$6:$AS$69,15,FALSE)</f>
        <v>강재 규격 확인</v>
      </c>
      <c r="G215" s="152"/>
      <c r="H215" s="152"/>
      <c r="I215" s="152"/>
      <c r="J215" s="152"/>
      <c r="K215" s="152"/>
      <c r="L215" s="152"/>
      <c r="M215" s="161"/>
      <c r="N215" s="162"/>
      <c r="O215" s="162"/>
      <c r="P215" s="163"/>
      <c r="Q215" s="170"/>
      <c r="R215" s="171"/>
      <c r="S215" s="171"/>
      <c r="T215" s="171"/>
      <c r="U215" s="171"/>
      <c r="V215" s="171"/>
      <c r="W215" s="171"/>
      <c r="X215" s="171"/>
      <c r="Y215" s="171"/>
      <c r="Z215" s="171"/>
      <c r="AA215" s="171"/>
      <c r="AB215" s="172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1"/>
    </row>
    <row r="216" spans="2:45" ht="21" customHeight="1" x14ac:dyDescent="0.3">
      <c r="B216" s="146"/>
      <c r="C216" s="146"/>
      <c r="D216" s="146"/>
      <c r="E216" s="147"/>
      <c r="F216" s="152"/>
      <c r="G216" s="152"/>
      <c r="H216" s="152"/>
      <c r="I216" s="152"/>
      <c r="J216" s="152"/>
      <c r="K216" s="152"/>
      <c r="L216" s="152"/>
      <c r="M216" s="161"/>
      <c r="N216" s="162"/>
      <c r="O216" s="162"/>
      <c r="P216" s="163"/>
      <c r="Q216" s="170"/>
      <c r="R216" s="171"/>
      <c r="S216" s="171"/>
      <c r="T216" s="171"/>
      <c r="U216" s="171"/>
      <c r="V216" s="171"/>
      <c r="W216" s="171"/>
      <c r="X216" s="171"/>
      <c r="Y216" s="171"/>
      <c r="Z216" s="171"/>
      <c r="AA216" s="171"/>
      <c r="AB216" s="172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1"/>
    </row>
    <row r="217" spans="2:45" ht="21" customHeight="1" x14ac:dyDescent="0.3">
      <c r="B217" s="146"/>
      <c r="C217" s="146"/>
      <c r="D217" s="146"/>
      <c r="E217" s="147"/>
      <c r="F217" s="152"/>
      <c r="G217" s="152"/>
      <c r="H217" s="152"/>
      <c r="I217" s="152"/>
      <c r="J217" s="152"/>
      <c r="K217" s="152"/>
      <c r="L217" s="152"/>
      <c r="M217" s="164"/>
      <c r="N217" s="165"/>
      <c r="O217" s="165"/>
      <c r="P217" s="166"/>
      <c r="Q217" s="173"/>
      <c r="R217" s="174"/>
      <c r="S217" s="174"/>
      <c r="T217" s="174"/>
      <c r="U217" s="174"/>
      <c r="V217" s="174"/>
      <c r="W217" s="174"/>
      <c r="X217" s="174"/>
      <c r="Y217" s="174"/>
      <c r="Z217" s="174"/>
      <c r="AA217" s="174"/>
      <c r="AB217" s="175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1"/>
    </row>
    <row r="218" spans="2:45" ht="21" customHeight="1" x14ac:dyDescent="0.3">
      <c r="B218" s="148"/>
      <c r="C218" s="148"/>
      <c r="D218" s="148"/>
      <c r="E218" s="149"/>
      <c r="F218" s="152"/>
      <c r="G218" s="152"/>
      <c r="H218" s="152"/>
      <c r="I218" s="152"/>
      <c r="J218" s="152"/>
      <c r="K218" s="152"/>
      <c r="L218" s="152"/>
      <c r="M218" s="176" t="s">
        <v>348</v>
      </c>
      <c r="N218" s="177"/>
      <c r="O218" s="177"/>
      <c r="P218" s="178"/>
      <c r="Q218" s="179"/>
      <c r="R218" s="180"/>
      <c r="S218" s="180"/>
      <c r="T218" s="180"/>
      <c r="U218" s="180"/>
      <c r="V218" s="180"/>
      <c r="W218" s="180"/>
      <c r="X218" s="180"/>
      <c r="Y218" s="180"/>
      <c r="Z218" s="180"/>
      <c r="AA218" s="180"/>
      <c r="AB218" s="181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1"/>
    </row>
    <row r="219" spans="2:45" ht="21" customHeight="1" x14ac:dyDescent="0.3">
      <c r="B219" s="153" t="s">
        <v>18</v>
      </c>
      <c r="C219" s="154"/>
      <c r="D219" s="154"/>
      <c r="E219" s="155"/>
      <c r="F219" s="152"/>
      <c r="G219" s="152"/>
      <c r="H219" s="152"/>
      <c r="I219" s="152"/>
      <c r="J219" s="152"/>
      <c r="K219" s="152"/>
      <c r="L219" s="152"/>
      <c r="M219" s="182" t="s">
        <v>350</v>
      </c>
      <c r="N219" s="183"/>
      <c r="O219" s="183"/>
      <c r="P219" s="184"/>
      <c r="Q219" s="188"/>
      <c r="R219" s="189"/>
      <c r="S219" s="189"/>
      <c r="T219" s="189"/>
      <c r="U219" s="189"/>
      <c r="V219" s="189"/>
      <c r="W219" s="189"/>
      <c r="X219" s="189"/>
      <c r="Y219" s="189"/>
      <c r="Z219" s="189"/>
      <c r="AA219" s="189"/>
      <c r="AB219" s="19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1"/>
    </row>
    <row r="220" spans="2:45" ht="21" customHeight="1" x14ac:dyDescent="0.3">
      <c r="B220" s="156" t="str">
        <f>IF(HLOOKUP(J214,'공법별 일련번호'!$M$3:$BW$4,2,FALSE)="◎","◎","-")</f>
        <v>◎</v>
      </c>
      <c r="C220" s="156"/>
      <c r="D220" s="156"/>
      <c r="E220" s="157"/>
      <c r="F220" s="152"/>
      <c r="G220" s="152"/>
      <c r="H220" s="152"/>
      <c r="I220" s="152"/>
      <c r="J220" s="152"/>
      <c r="K220" s="152"/>
      <c r="L220" s="152"/>
      <c r="M220" s="185"/>
      <c r="N220" s="186"/>
      <c r="O220" s="186"/>
      <c r="P220" s="187"/>
      <c r="Q220" s="191"/>
      <c r="R220" s="192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3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1"/>
    </row>
    <row r="221" spans="2:45" ht="21" customHeight="1" x14ac:dyDescent="0.3">
      <c r="B221" s="144" t="str">
        <f>VLOOKUP(J221,'기술감리 검토사항'!$B$6:$AS$69,5,FALSE)</f>
        <v>강재 및 강판 보강</v>
      </c>
      <c r="C221" s="144"/>
      <c r="D221" s="144"/>
      <c r="E221" s="145"/>
      <c r="F221" s="33" t="s">
        <v>159</v>
      </c>
      <c r="G221" s="33"/>
      <c r="H221" s="33"/>
      <c r="I221" s="33"/>
      <c r="J221" s="33" t="s">
        <v>235</v>
      </c>
      <c r="K221" s="33"/>
      <c r="L221" s="33"/>
      <c r="M221" s="158" t="s">
        <v>349</v>
      </c>
      <c r="N221" s="159"/>
      <c r="O221" s="159"/>
      <c r="P221" s="160"/>
      <c r="Q221" s="167" t="s">
        <v>161</v>
      </c>
      <c r="R221" s="168"/>
      <c r="S221" s="168"/>
      <c r="T221" s="168"/>
      <c r="U221" s="168"/>
      <c r="V221" s="168"/>
      <c r="W221" s="168"/>
      <c r="X221" s="168"/>
      <c r="Y221" s="168"/>
      <c r="Z221" s="168"/>
      <c r="AA221" s="168"/>
      <c r="AB221" s="169"/>
      <c r="AC221" s="150" t="s">
        <v>160</v>
      </c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1"/>
    </row>
    <row r="222" spans="2:45" ht="21" customHeight="1" x14ac:dyDescent="0.3">
      <c r="B222" s="146"/>
      <c r="C222" s="146"/>
      <c r="D222" s="146"/>
      <c r="E222" s="147"/>
      <c r="F222" s="152" t="str">
        <f>VLOOKUP(J221,'기술감리 검토사항'!$B$6:$AS$69,15,FALSE)</f>
        <v>강재 재질 및 강도 확인(시험성적서 등)</v>
      </c>
      <c r="G222" s="152"/>
      <c r="H222" s="152"/>
      <c r="I222" s="152"/>
      <c r="J222" s="152"/>
      <c r="K222" s="152"/>
      <c r="L222" s="152"/>
      <c r="M222" s="161"/>
      <c r="N222" s="162"/>
      <c r="O222" s="162"/>
      <c r="P222" s="163"/>
      <c r="Q222" s="170"/>
      <c r="R222" s="171"/>
      <c r="S222" s="171"/>
      <c r="T222" s="171"/>
      <c r="U222" s="171"/>
      <c r="V222" s="171"/>
      <c r="W222" s="171"/>
      <c r="X222" s="171"/>
      <c r="Y222" s="171"/>
      <c r="Z222" s="171"/>
      <c r="AA222" s="171"/>
      <c r="AB222" s="172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1"/>
    </row>
    <row r="223" spans="2:45" ht="21" customHeight="1" x14ac:dyDescent="0.3">
      <c r="B223" s="146"/>
      <c r="C223" s="146"/>
      <c r="D223" s="146"/>
      <c r="E223" s="147"/>
      <c r="F223" s="152"/>
      <c r="G223" s="152"/>
      <c r="H223" s="152"/>
      <c r="I223" s="152"/>
      <c r="J223" s="152"/>
      <c r="K223" s="152"/>
      <c r="L223" s="152"/>
      <c r="M223" s="161"/>
      <c r="N223" s="162"/>
      <c r="O223" s="162"/>
      <c r="P223" s="163"/>
      <c r="Q223" s="170"/>
      <c r="R223" s="171"/>
      <c r="S223" s="171"/>
      <c r="T223" s="171"/>
      <c r="U223" s="171"/>
      <c r="V223" s="171"/>
      <c r="W223" s="171"/>
      <c r="X223" s="171"/>
      <c r="Y223" s="171"/>
      <c r="Z223" s="171"/>
      <c r="AA223" s="171"/>
      <c r="AB223" s="172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1"/>
    </row>
    <row r="224" spans="2:45" ht="21" customHeight="1" x14ac:dyDescent="0.3">
      <c r="B224" s="146"/>
      <c r="C224" s="146"/>
      <c r="D224" s="146"/>
      <c r="E224" s="147"/>
      <c r="F224" s="152"/>
      <c r="G224" s="152"/>
      <c r="H224" s="152"/>
      <c r="I224" s="152"/>
      <c r="J224" s="152"/>
      <c r="K224" s="152"/>
      <c r="L224" s="152"/>
      <c r="M224" s="164"/>
      <c r="N224" s="165"/>
      <c r="O224" s="165"/>
      <c r="P224" s="166"/>
      <c r="Q224" s="173"/>
      <c r="R224" s="174"/>
      <c r="S224" s="174"/>
      <c r="T224" s="174"/>
      <c r="U224" s="174"/>
      <c r="V224" s="174"/>
      <c r="W224" s="174"/>
      <c r="X224" s="174"/>
      <c r="Y224" s="174"/>
      <c r="Z224" s="174"/>
      <c r="AA224" s="174"/>
      <c r="AB224" s="175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1"/>
    </row>
    <row r="225" spans="2:45" ht="21" customHeight="1" x14ac:dyDescent="0.3">
      <c r="B225" s="148"/>
      <c r="C225" s="148"/>
      <c r="D225" s="148"/>
      <c r="E225" s="149"/>
      <c r="F225" s="152"/>
      <c r="G225" s="152"/>
      <c r="H225" s="152"/>
      <c r="I225" s="152"/>
      <c r="J225" s="152"/>
      <c r="K225" s="152"/>
      <c r="L225" s="152"/>
      <c r="M225" s="176" t="s">
        <v>348</v>
      </c>
      <c r="N225" s="177"/>
      <c r="O225" s="177"/>
      <c r="P225" s="178"/>
      <c r="Q225" s="179"/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1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1"/>
    </row>
    <row r="226" spans="2:45" ht="21" customHeight="1" x14ac:dyDescent="0.3">
      <c r="B226" s="153" t="s">
        <v>18</v>
      </c>
      <c r="C226" s="154"/>
      <c r="D226" s="154"/>
      <c r="E226" s="155"/>
      <c r="F226" s="152"/>
      <c r="G226" s="152"/>
      <c r="H226" s="152"/>
      <c r="I226" s="152"/>
      <c r="J226" s="152"/>
      <c r="K226" s="152"/>
      <c r="L226" s="152"/>
      <c r="M226" s="182" t="s">
        <v>350</v>
      </c>
      <c r="N226" s="183"/>
      <c r="O226" s="183"/>
      <c r="P226" s="184"/>
      <c r="Q226" s="188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9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1"/>
    </row>
    <row r="227" spans="2:45" ht="21" customHeight="1" x14ac:dyDescent="0.3">
      <c r="B227" s="156" t="str">
        <f>IF(HLOOKUP(J221,'공법별 일련번호'!$M$3:$BW$4,2,FALSE)="◎","◎","-")</f>
        <v>-</v>
      </c>
      <c r="C227" s="156"/>
      <c r="D227" s="156"/>
      <c r="E227" s="157"/>
      <c r="F227" s="152"/>
      <c r="G227" s="152"/>
      <c r="H227" s="152"/>
      <c r="I227" s="152"/>
      <c r="J227" s="152"/>
      <c r="K227" s="152"/>
      <c r="L227" s="152"/>
      <c r="M227" s="185"/>
      <c r="N227" s="186"/>
      <c r="O227" s="186"/>
      <c r="P227" s="187"/>
      <c r="Q227" s="191"/>
      <c r="R227" s="192"/>
      <c r="S227" s="192"/>
      <c r="T227" s="192"/>
      <c r="U227" s="192"/>
      <c r="V227" s="192"/>
      <c r="W227" s="192"/>
      <c r="X227" s="192"/>
      <c r="Y227" s="192"/>
      <c r="Z227" s="192"/>
      <c r="AA227" s="192"/>
      <c r="AB227" s="193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1"/>
    </row>
    <row r="228" spans="2:45" ht="21" customHeight="1" x14ac:dyDescent="0.3">
      <c r="B228" s="144" t="str">
        <f>VLOOKUP(J228,'기술감리 검토사항'!$B$6:$AS$69,5,FALSE)</f>
        <v>강재 및 강판 보강</v>
      </c>
      <c r="C228" s="144"/>
      <c r="D228" s="144"/>
      <c r="E228" s="145"/>
      <c r="F228" s="33" t="s">
        <v>159</v>
      </c>
      <c r="G228" s="33"/>
      <c r="H228" s="33"/>
      <c r="I228" s="33"/>
      <c r="J228" s="33" t="s">
        <v>237</v>
      </c>
      <c r="K228" s="33"/>
      <c r="L228" s="33"/>
      <c r="M228" s="158" t="s">
        <v>349</v>
      </c>
      <c r="N228" s="159"/>
      <c r="O228" s="159"/>
      <c r="P228" s="160"/>
      <c r="Q228" s="167" t="s">
        <v>161</v>
      </c>
      <c r="R228" s="168"/>
      <c r="S228" s="168"/>
      <c r="T228" s="168"/>
      <c r="U228" s="168"/>
      <c r="V228" s="168"/>
      <c r="W228" s="168"/>
      <c r="X228" s="168"/>
      <c r="Y228" s="168"/>
      <c r="Z228" s="168"/>
      <c r="AA228" s="168"/>
      <c r="AB228" s="169"/>
      <c r="AC228" s="150" t="s">
        <v>160</v>
      </c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1"/>
    </row>
    <row r="229" spans="2:45" ht="21" customHeight="1" x14ac:dyDescent="0.3">
      <c r="B229" s="146"/>
      <c r="C229" s="146"/>
      <c r="D229" s="146"/>
      <c r="E229" s="147"/>
      <c r="F229" s="152" t="str">
        <f>VLOOKUP(J228,'기술감리 검토사항'!$B$6:$AS$69,15,FALSE)</f>
        <v>전단연결재(스터드볼트 등) 직경 및 길이 확인</v>
      </c>
      <c r="G229" s="152"/>
      <c r="H229" s="152"/>
      <c r="I229" s="152"/>
      <c r="J229" s="152"/>
      <c r="K229" s="152"/>
      <c r="L229" s="152"/>
      <c r="M229" s="161"/>
      <c r="N229" s="162"/>
      <c r="O229" s="162"/>
      <c r="P229" s="163"/>
      <c r="Q229" s="170"/>
      <c r="R229" s="171"/>
      <c r="S229" s="171"/>
      <c r="T229" s="171"/>
      <c r="U229" s="171"/>
      <c r="V229" s="171"/>
      <c r="W229" s="171"/>
      <c r="X229" s="171"/>
      <c r="Y229" s="171"/>
      <c r="Z229" s="171"/>
      <c r="AA229" s="171"/>
      <c r="AB229" s="172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1"/>
    </row>
    <row r="230" spans="2:45" ht="21" customHeight="1" x14ac:dyDescent="0.3">
      <c r="B230" s="146"/>
      <c r="C230" s="146"/>
      <c r="D230" s="146"/>
      <c r="E230" s="147"/>
      <c r="F230" s="152"/>
      <c r="G230" s="152"/>
      <c r="H230" s="152"/>
      <c r="I230" s="152"/>
      <c r="J230" s="152"/>
      <c r="K230" s="152"/>
      <c r="L230" s="152"/>
      <c r="M230" s="161"/>
      <c r="N230" s="162"/>
      <c r="O230" s="162"/>
      <c r="P230" s="163"/>
      <c r="Q230" s="170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2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1"/>
    </row>
    <row r="231" spans="2:45" ht="21" customHeight="1" x14ac:dyDescent="0.3">
      <c r="B231" s="146"/>
      <c r="C231" s="146"/>
      <c r="D231" s="146"/>
      <c r="E231" s="147"/>
      <c r="F231" s="152"/>
      <c r="G231" s="152"/>
      <c r="H231" s="152"/>
      <c r="I231" s="152"/>
      <c r="J231" s="152"/>
      <c r="K231" s="152"/>
      <c r="L231" s="152"/>
      <c r="M231" s="164"/>
      <c r="N231" s="165"/>
      <c r="O231" s="165"/>
      <c r="P231" s="166"/>
      <c r="Q231" s="173"/>
      <c r="R231" s="174"/>
      <c r="S231" s="174"/>
      <c r="T231" s="174"/>
      <c r="U231" s="174"/>
      <c r="V231" s="174"/>
      <c r="W231" s="174"/>
      <c r="X231" s="174"/>
      <c r="Y231" s="174"/>
      <c r="Z231" s="174"/>
      <c r="AA231" s="174"/>
      <c r="AB231" s="175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1"/>
    </row>
    <row r="232" spans="2:45" ht="21" customHeight="1" x14ac:dyDescent="0.3">
      <c r="B232" s="148"/>
      <c r="C232" s="148"/>
      <c r="D232" s="148"/>
      <c r="E232" s="149"/>
      <c r="F232" s="152"/>
      <c r="G232" s="152"/>
      <c r="H232" s="152"/>
      <c r="I232" s="152"/>
      <c r="J232" s="152"/>
      <c r="K232" s="152"/>
      <c r="L232" s="152"/>
      <c r="M232" s="176" t="s">
        <v>348</v>
      </c>
      <c r="N232" s="177"/>
      <c r="O232" s="177"/>
      <c r="P232" s="178"/>
      <c r="Q232" s="179"/>
      <c r="R232" s="180"/>
      <c r="S232" s="180"/>
      <c r="T232" s="180"/>
      <c r="U232" s="180"/>
      <c r="V232" s="180"/>
      <c r="W232" s="180"/>
      <c r="X232" s="180"/>
      <c r="Y232" s="180"/>
      <c r="Z232" s="180"/>
      <c r="AA232" s="180"/>
      <c r="AB232" s="181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1"/>
    </row>
    <row r="233" spans="2:45" ht="21" customHeight="1" x14ac:dyDescent="0.3">
      <c r="B233" s="153" t="s">
        <v>18</v>
      </c>
      <c r="C233" s="154"/>
      <c r="D233" s="154"/>
      <c r="E233" s="155"/>
      <c r="F233" s="152"/>
      <c r="G233" s="152"/>
      <c r="H233" s="152"/>
      <c r="I233" s="152"/>
      <c r="J233" s="152"/>
      <c r="K233" s="152"/>
      <c r="L233" s="152"/>
      <c r="M233" s="182" t="s">
        <v>350</v>
      </c>
      <c r="N233" s="183"/>
      <c r="O233" s="183"/>
      <c r="P233" s="184"/>
      <c r="Q233" s="188"/>
      <c r="R233" s="189"/>
      <c r="S233" s="189"/>
      <c r="T233" s="189"/>
      <c r="U233" s="189"/>
      <c r="V233" s="189"/>
      <c r="W233" s="189"/>
      <c r="X233" s="189"/>
      <c r="Y233" s="189"/>
      <c r="Z233" s="189"/>
      <c r="AA233" s="189"/>
      <c r="AB233" s="19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1"/>
    </row>
    <row r="234" spans="2:45" ht="21" customHeight="1" x14ac:dyDescent="0.3">
      <c r="B234" s="156" t="str">
        <f>IF(HLOOKUP(J228,'공법별 일련번호'!$M$3:$BW$4,2,FALSE)="◎","◎","-")</f>
        <v>-</v>
      </c>
      <c r="C234" s="156"/>
      <c r="D234" s="156"/>
      <c r="E234" s="157"/>
      <c r="F234" s="152"/>
      <c r="G234" s="152"/>
      <c r="H234" s="152"/>
      <c r="I234" s="152"/>
      <c r="J234" s="152"/>
      <c r="K234" s="152"/>
      <c r="L234" s="152"/>
      <c r="M234" s="185"/>
      <c r="N234" s="186"/>
      <c r="O234" s="186"/>
      <c r="P234" s="187"/>
      <c r="Q234" s="191"/>
      <c r="R234" s="192"/>
      <c r="S234" s="192"/>
      <c r="T234" s="192"/>
      <c r="U234" s="192"/>
      <c r="V234" s="192"/>
      <c r="W234" s="192"/>
      <c r="X234" s="192"/>
      <c r="Y234" s="192"/>
      <c r="Z234" s="192"/>
      <c r="AA234" s="192"/>
      <c r="AB234" s="193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1"/>
    </row>
    <row r="235" spans="2:45" ht="21" customHeight="1" x14ac:dyDescent="0.3">
      <c r="B235" s="144" t="str">
        <f>VLOOKUP(J235,'기술감리 검토사항'!$B$6:$AS$69,5,FALSE)</f>
        <v>강재 및 강판 보강</v>
      </c>
      <c r="C235" s="144"/>
      <c r="D235" s="144"/>
      <c r="E235" s="145"/>
      <c r="F235" s="33" t="s">
        <v>159</v>
      </c>
      <c r="G235" s="33"/>
      <c r="H235" s="33"/>
      <c r="I235" s="33"/>
      <c r="J235" s="33" t="s">
        <v>239</v>
      </c>
      <c r="K235" s="33"/>
      <c r="L235" s="33"/>
      <c r="M235" s="158" t="s">
        <v>349</v>
      </c>
      <c r="N235" s="159"/>
      <c r="O235" s="159"/>
      <c r="P235" s="160"/>
      <c r="Q235" s="167" t="s">
        <v>161</v>
      </c>
      <c r="R235" s="168"/>
      <c r="S235" s="168"/>
      <c r="T235" s="168"/>
      <c r="U235" s="168"/>
      <c r="V235" s="168"/>
      <c r="W235" s="168"/>
      <c r="X235" s="168"/>
      <c r="Y235" s="168"/>
      <c r="Z235" s="168"/>
      <c r="AA235" s="168"/>
      <c r="AB235" s="169"/>
      <c r="AC235" s="150" t="s">
        <v>160</v>
      </c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1"/>
    </row>
    <row r="236" spans="2:45" ht="21" customHeight="1" x14ac:dyDescent="0.3">
      <c r="B236" s="146"/>
      <c r="C236" s="146"/>
      <c r="D236" s="146"/>
      <c r="E236" s="147"/>
      <c r="F236" s="152" t="str">
        <f>VLOOKUP(J235,'기술감리 검토사항'!$B$6:$AS$69,15,FALSE)</f>
        <v>전단연결재(스터드볼트 등) 재질 및 강도 확인</v>
      </c>
      <c r="G236" s="152"/>
      <c r="H236" s="152"/>
      <c r="I236" s="152"/>
      <c r="J236" s="152"/>
      <c r="K236" s="152"/>
      <c r="L236" s="152"/>
      <c r="M236" s="161"/>
      <c r="N236" s="162"/>
      <c r="O236" s="162"/>
      <c r="P236" s="163"/>
      <c r="Q236" s="170"/>
      <c r="R236" s="171"/>
      <c r="S236" s="171"/>
      <c r="T236" s="171"/>
      <c r="U236" s="171"/>
      <c r="V236" s="171"/>
      <c r="W236" s="171"/>
      <c r="X236" s="171"/>
      <c r="Y236" s="171"/>
      <c r="Z236" s="171"/>
      <c r="AA236" s="171"/>
      <c r="AB236" s="172"/>
      <c r="AC236" s="150"/>
      <c r="AD236" s="150"/>
      <c r="AE236" s="150"/>
      <c r="AF236" s="150"/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1"/>
    </row>
    <row r="237" spans="2:45" ht="21" customHeight="1" x14ac:dyDescent="0.3">
      <c r="B237" s="146"/>
      <c r="C237" s="146"/>
      <c r="D237" s="146"/>
      <c r="E237" s="147"/>
      <c r="F237" s="152"/>
      <c r="G237" s="152"/>
      <c r="H237" s="152"/>
      <c r="I237" s="152"/>
      <c r="J237" s="152"/>
      <c r="K237" s="152"/>
      <c r="L237" s="152"/>
      <c r="M237" s="161"/>
      <c r="N237" s="162"/>
      <c r="O237" s="162"/>
      <c r="P237" s="163"/>
      <c r="Q237" s="170"/>
      <c r="R237" s="171"/>
      <c r="S237" s="171"/>
      <c r="T237" s="171"/>
      <c r="U237" s="171"/>
      <c r="V237" s="171"/>
      <c r="W237" s="171"/>
      <c r="X237" s="171"/>
      <c r="Y237" s="171"/>
      <c r="Z237" s="171"/>
      <c r="AA237" s="171"/>
      <c r="AB237" s="172"/>
      <c r="AC237" s="150"/>
      <c r="AD237" s="150"/>
      <c r="AE237" s="150"/>
      <c r="AF237" s="150"/>
      <c r="AG237" s="150"/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1"/>
    </row>
    <row r="238" spans="2:45" ht="21" customHeight="1" x14ac:dyDescent="0.3">
      <c r="B238" s="146"/>
      <c r="C238" s="146"/>
      <c r="D238" s="146"/>
      <c r="E238" s="147"/>
      <c r="F238" s="152"/>
      <c r="G238" s="152"/>
      <c r="H238" s="152"/>
      <c r="I238" s="152"/>
      <c r="J238" s="152"/>
      <c r="K238" s="152"/>
      <c r="L238" s="152"/>
      <c r="M238" s="164"/>
      <c r="N238" s="165"/>
      <c r="O238" s="165"/>
      <c r="P238" s="166"/>
      <c r="Q238" s="173"/>
      <c r="R238" s="174"/>
      <c r="S238" s="174"/>
      <c r="T238" s="174"/>
      <c r="U238" s="174"/>
      <c r="V238" s="174"/>
      <c r="W238" s="174"/>
      <c r="X238" s="174"/>
      <c r="Y238" s="174"/>
      <c r="Z238" s="174"/>
      <c r="AA238" s="174"/>
      <c r="AB238" s="175"/>
      <c r="AC238" s="150"/>
      <c r="AD238" s="150"/>
      <c r="AE238" s="150"/>
      <c r="AF238" s="150"/>
      <c r="AG238" s="150"/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1"/>
    </row>
    <row r="239" spans="2:45" ht="21" customHeight="1" x14ac:dyDescent="0.3">
      <c r="B239" s="148"/>
      <c r="C239" s="148"/>
      <c r="D239" s="148"/>
      <c r="E239" s="149"/>
      <c r="F239" s="152"/>
      <c r="G239" s="152"/>
      <c r="H239" s="152"/>
      <c r="I239" s="152"/>
      <c r="J239" s="152"/>
      <c r="K239" s="152"/>
      <c r="L239" s="152"/>
      <c r="M239" s="176" t="s">
        <v>348</v>
      </c>
      <c r="N239" s="177"/>
      <c r="O239" s="177"/>
      <c r="P239" s="178"/>
      <c r="Q239" s="179"/>
      <c r="R239" s="180"/>
      <c r="S239" s="180"/>
      <c r="T239" s="180"/>
      <c r="U239" s="180"/>
      <c r="V239" s="180"/>
      <c r="W239" s="180"/>
      <c r="X239" s="180"/>
      <c r="Y239" s="180"/>
      <c r="Z239" s="180"/>
      <c r="AA239" s="180"/>
      <c r="AB239" s="181"/>
      <c r="AC239" s="150"/>
      <c r="AD239" s="150"/>
      <c r="AE239" s="150"/>
      <c r="AF239" s="150"/>
      <c r="AG239" s="150"/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1"/>
    </row>
    <row r="240" spans="2:45" ht="21" customHeight="1" x14ac:dyDescent="0.3">
      <c r="B240" s="153" t="s">
        <v>18</v>
      </c>
      <c r="C240" s="154"/>
      <c r="D240" s="154"/>
      <c r="E240" s="155"/>
      <c r="F240" s="152"/>
      <c r="G240" s="152"/>
      <c r="H240" s="152"/>
      <c r="I240" s="152"/>
      <c r="J240" s="152"/>
      <c r="K240" s="152"/>
      <c r="L240" s="152"/>
      <c r="M240" s="182" t="s">
        <v>350</v>
      </c>
      <c r="N240" s="183"/>
      <c r="O240" s="183"/>
      <c r="P240" s="184"/>
      <c r="Q240" s="188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90"/>
      <c r="AC240" s="150"/>
      <c r="AD240" s="150"/>
      <c r="AE240" s="150"/>
      <c r="AF240" s="150"/>
      <c r="AG240" s="150"/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1"/>
    </row>
    <row r="241" spans="2:45" ht="21" customHeight="1" x14ac:dyDescent="0.3">
      <c r="B241" s="156" t="str">
        <f>IF(HLOOKUP(J235,'공법별 일련번호'!$M$3:$BW$4,2,FALSE)="◎","◎","-")</f>
        <v>-</v>
      </c>
      <c r="C241" s="156"/>
      <c r="D241" s="156"/>
      <c r="E241" s="157"/>
      <c r="F241" s="152"/>
      <c r="G241" s="152"/>
      <c r="H241" s="152"/>
      <c r="I241" s="152"/>
      <c r="J241" s="152"/>
      <c r="K241" s="152"/>
      <c r="L241" s="152"/>
      <c r="M241" s="185"/>
      <c r="N241" s="186"/>
      <c r="O241" s="186"/>
      <c r="P241" s="187"/>
      <c r="Q241" s="191"/>
      <c r="R241" s="192"/>
      <c r="S241" s="192"/>
      <c r="T241" s="192"/>
      <c r="U241" s="192"/>
      <c r="V241" s="192"/>
      <c r="W241" s="192"/>
      <c r="X241" s="192"/>
      <c r="Y241" s="192"/>
      <c r="Z241" s="192"/>
      <c r="AA241" s="192"/>
      <c r="AB241" s="193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1"/>
    </row>
    <row r="242" spans="2:45" ht="21" customHeight="1" x14ac:dyDescent="0.3">
      <c r="B242" s="144" t="str">
        <f>VLOOKUP(J242,'기술감리 검토사항'!$B$6:$AS$69,5,FALSE)</f>
        <v>강재 및 강판 보강</v>
      </c>
      <c r="C242" s="144"/>
      <c r="D242" s="144"/>
      <c r="E242" s="145"/>
      <c r="F242" s="33" t="s">
        <v>159</v>
      </c>
      <c r="G242" s="33"/>
      <c r="H242" s="33"/>
      <c r="I242" s="33"/>
      <c r="J242" s="33" t="s">
        <v>241</v>
      </c>
      <c r="K242" s="33"/>
      <c r="L242" s="33"/>
      <c r="M242" s="158" t="s">
        <v>349</v>
      </c>
      <c r="N242" s="159"/>
      <c r="O242" s="159"/>
      <c r="P242" s="160"/>
      <c r="Q242" s="167" t="s">
        <v>161</v>
      </c>
      <c r="R242" s="168"/>
      <c r="S242" s="168"/>
      <c r="T242" s="168"/>
      <c r="U242" s="168"/>
      <c r="V242" s="168"/>
      <c r="W242" s="168"/>
      <c r="X242" s="168"/>
      <c r="Y242" s="168"/>
      <c r="Z242" s="168"/>
      <c r="AA242" s="168"/>
      <c r="AB242" s="169"/>
      <c r="AC242" s="150" t="s">
        <v>160</v>
      </c>
      <c r="AD242" s="150"/>
      <c r="AE242" s="150"/>
      <c r="AF242" s="150"/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1"/>
    </row>
    <row r="243" spans="2:45" ht="21" customHeight="1" x14ac:dyDescent="0.3">
      <c r="B243" s="146"/>
      <c r="C243" s="146"/>
      <c r="D243" s="146"/>
      <c r="E243" s="147"/>
      <c r="F243" s="152" t="str">
        <f>VLOOKUP(J242,'기술감리 검토사항'!$B$6:$AS$69,15,FALSE)</f>
        <v>전단연결재(스터드볼트 등) 용접상태 확인</v>
      </c>
      <c r="G243" s="152"/>
      <c r="H243" s="152"/>
      <c r="I243" s="152"/>
      <c r="J243" s="152"/>
      <c r="K243" s="152"/>
      <c r="L243" s="152"/>
      <c r="M243" s="161"/>
      <c r="N243" s="162"/>
      <c r="O243" s="162"/>
      <c r="P243" s="163"/>
      <c r="Q243" s="170"/>
      <c r="R243" s="171"/>
      <c r="S243" s="171"/>
      <c r="T243" s="171"/>
      <c r="U243" s="171"/>
      <c r="V243" s="171"/>
      <c r="W243" s="171"/>
      <c r="X243" s="171"/>
      <c r="Y243" s="171"/>
      <c r="Z243" s="171"/>
      <c r="AA243" s="171"/>
      <c r="AB243" s="172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1"/>
    </row>
    <row r="244" spans="2:45" ht="21" customHeight="1" x14ac:dyDescent="0.3">
      <c r="B244" s="146"/>
      <c r="C244" s="146"/>
      <c r="D244" s="146"/>
      <c r="E244" s="147"/>
      <c r="F244" s="152"/>
      <c r="G244" s="152"/>
      <c r="H244" s="152"/>
      <c r="I244" s="152"/>
      <c r="J244" s="152"/>
      <c r="K244" s="152"/>
      <c r="L244" s="152"/>
      <c r="M244" s="161"/>
      <c r="N244" s="162"/>
      <c r="O244" s="162"/>
      <c r="P244" s="163"/>
      <c r="Q244" s="170"/>
      <c r="R244" s="171"/>
      <c r="S244" s="171"/>
      <c r="T244" s="171"/>
      <c r="U244" s="171"/>
      <c r="V244" s="171"/>
      <c r="W244" s="171"/>
      <c r="X244" s="171"/>
      <c r="Y244" s="171"/>
      <c r="Z244" s="171"/>
      <c r="AA244" s="171"/>
      <c r="AB244" s="172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1"/>
    </row>
    <row r="245" spans="2:45" ht="21" customHeight="1" x14ac:dyDescent="0.3">
      <c r="B245" s="146"/>
      <c r="C245" s="146"/>
      <c r="D245" s="146"/>
      <c r="E245" s="147"/>
      <c r="F245" s="152"/>
      <c r="G245" s="152"/>
      <c r="H245" s="152"/>
      <c r="I245" s="152"/>
      <c r="J245" s="152"/>
      <c r="K245" s="152"/>
      <c r="L245" s="152"/>
      <c r="M245" s="164"/>
      <c r="N245" s="165"/>
      <c r="O245" s="165"/>
      <c r="P245" s="166"/>
      <c r="Q245" s="173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5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1"/>
    </row>
    <row r="246" spans="2:45" ht="21" customHeight="1" x14ac:dyDescent="0.3">
      <c r="B246" s="148"/>
      <c r="C246" s="148"/>
      <c r="D246" s="148"/>
      <c r="E246" s="149"/>
      <c r="F246" s="152"/>
      <c r="G246" s="152"/>
      <c r="H246" s="152"/>
      <c r="I246" s="152"/>
      <c r="J246" s="152"/>
      <c r="K246" s="152"/>
      <c r="L246" s="152"/>
      <c r="M246" s="176" t="s">
        <v>348</v>
      </c>
      <c r="N246" s="177"/>
      <c r="O246" s="177"/>
      <c r="P246" s="178"/>
      <c r="Q246" s="179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1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1"/>
    </row>
    <row r="247" spans="2:45" ht="21" customHeight="1" x14ac:dyDescent="0.3">
      <c r="B247" s="153" t="s">
        <v>18</v>
      </c>
      <c r="C247" s="154"/>
      <c r="D247" s="154"/>
      <c r="E247" s="155"/>
      <c r="F247" s="152"/>
      <c r="G247" s="152"/>
      <c r="H247" s="152"/>
      <c r="I247" s="152"/>
      <c r="J247" s="152"/>
      <c r="K247" s="152"/>
      <c r="L247" s="152"/>
      <c r="M247" s="182" t="s">
        <v>350</v>
      </c>
      <c r="N247" s="183"/>
      <c r="O247" s="183"/>
      <c r="P247" s="184"/>
      <c r="Q247" s="188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9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1"/>
    </row>
    <row r="248" spans="2:45" ht="21" customHeight="1" x14ac:dyDescent="0.3">
      <c r="B248" s="156" t="str">
        <f>IF(HLOOKUP(J242,'공법별 일련번호'!$M$3:$BW$4,2,FALSE)="◎","◎","-")</f>
        <v>-</v>
      </c>
      <c r="C248" s="156"/>
      <c r="D248" s="156"/>
      <c r="E248" s="157"/>
      <c r="F248" s="152"/>
      <c r="G248" s="152"/>
      <c r="H248" s="152"/>
      <c r="I248" s="152"/>
      <c r="J248" s="152"/>
      <c r="K248" s="152"/>
      <c r="L248" s="152"/>
      <c r="M248" s="185"/>
      <c r="N248" s="186"/>
      <c r="O248" s="186"/>
      <c r="P248" s="187"/>
      <c r="Q248" s="191"/>
      <c r="R248" s="192"/>
      <c r="S248" s="192"/>
      <c r="T248" s="192"/>
      <c r="U248" s="192"/>
      <c r="V248" s="192"/>
      <c r="W248" s="192"/>
      <c r="X248" s="192"/>
      <c r="Y248" s="192"/>
      <c r="Z248" s="192"/>
      <c r="AA248" s="192"/>
      <c r="AB248" s="193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1"/>
    </row>
    <row r="249" spans="2:45" ht="21" customHeight="1" x14ac:dyDescent="0.3">
      <c r="B249" s="144" t="str">
        <f>VLOOKUP(J249,'기술감리 검토사항'!$B$6:$AS$69,5,FALSE)</f>
        <v>강재 및 강판 보강</v>
      </c>
      <c r="C249" s="144"/>
      <c r="D249" s="144"/>
      <c r="E249" s="145"/>
      <c r="F249" s="33" t="s">
        <v>159</v>
      </c>
      <c r="G249" s="33"/>
      <c r="H249" s="33"/>
      <c r="I249" s="33"/>
      <c r="J249" s="33" t="s">
        <v>243</v>
      </c>
      <c r="K249" s="33"/>
      <c r="L249" s="33"/>
      <c r="M249" s="158" t="s">
        <v>349</v>
      </c>
      <c r="N249" s="159"/>
      <c r="O249" s="159"/>
      <c r="P249" s="160"/>
      <c r="Q249" s="167" t="s">
        <v>161</v>
      </c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9"/>
      <c r="AC249" s="150" t="s">
        <v>160</v>
      </c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1"/>
    </row>
    <row r="250" spans="2:45" ht="21" customHeight="1" x14ac:dyDescent="0.3">
      <c r="B250" s="146"/>
      <c r="C250" s="146"/>
      <c r="D250" s="146"/>
      <c r="E250" s="147"/>
      <c r="F250" s="152" t="str">
        <f>VLOOKUP(J249,'기술감리 검토사항'!$B$6:$AS$69,15,FALSE)</f>
        <v>강재 접합부 시공상태 확인(용접접합 및 볼트접합)</v>
      </c>
      <c r="G250" s="152"/>
      <c r="H250" s="152"/>
      <c r="I250" s="152"/>
      <c r="J250" s="152"/>
      <c r="K250" s="152"/>
      <c r="L250" s="152"/>
      <c r="M250" s="161"/>
      <c r="N250" s="162"/>
      <c r="O250" s="162"/>
      <c r="P250" s="163"/>
      <c r="Q250" s="170"/>
      <c r="R250" s="171"/>
      <c r="S250" s="171"/>
      <c r="T250" s="171"/>
      <c r="U250" s="171"/>
      <c r="V250" s="171"/>
      <c r="W250" s="171"/>
      <c r="X250" s="171"/>
      <c r="Y250" s="171"/>
      <c r="Z250" s="171"/>
      <c r="AA250" s="171"/>
      <c r="AB250" s="172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1"/>
    </row>
    <row r="251" spans="2:45" ht="21" customHeight="1" x14ac:dyDescent="0.3">
      <c r="B251" s="146"/>
      <c r="C251" s="146"/>
      <c r="D251" s="146"/>
      <c r="E251" s="147"/>
      <c r="F251" s="152"/>
      <c r="G251" s="152"/>
      <c r="H251" s="152"/>
      <c r="I251" s="152"/>
      <c r="J251" s="152"/>
      <c r="K251" s="152"/>
      <c r="L251" s="152"/>
      <c r="M251" s="161"/>
      <c r="N251" s="162"/>
      <c r="O251" s="162"/>
      <c r="P251" s="163"/>
      <c r="Q251" s="170"/>
      <c r="R251" s="171"/>
      <c r="S251" s="171"/>
      <c r="T251" s="171"/>
      <c r="U251" s="171"/>
      <c r="V251" s="171"/>
      <c r="W251" s="171"/>
      <c r="X251" s="171"/>
      <c r="Y251" s="171"/>
      <c r="Z251" s="171"/>
      <c r="AA251" s="171"/>
      <c r="AB251" s="172"/>
      <c r="AC251" s="150"/>
      <c r="AD251" s="150"/>
      <c r="AE251" s="150"/>
      <c r="AF251" s="150"/>
      <c r="AG251" s="150"/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1"/>
    </row>
    <row r="252" spans="2:45" ht="21" customHeight="1" x14ac:dyDescent="0.3">
      <c r="B252" s="146"/>
      <c r="C252" s="146"/>
      <c r="D252" s="146"/>
      <c r="E252" s="147"/>
      <c r="F252" s="152"/>
      <c r="G252" s="152"/>
      <c r="H252" s="152"/>
      <c r="I252" s="152"/>
      <c r="J252" s="152"/>
      <c r="K252" s="152"/>
      <c r="L252" s="152"/>
      <c r="M252" s="164"/>
      <c r="N252" s="165"/>
      <c r="O252" s="165"/>
      <c r="P252" s="166"/>
      <c r="Q252" s="173"/>
      <c r="R252" s="174"/>
      <c r="S252" s="174"/>
      <c r="T252" s="174"/>
      <c r="U252" s="174"/>
      <c r="V252" s="174"/>
      <c r="W252" s="174"/>
      <c r="X252" s="174"/>
      <c r="Y252" s="174"/>
      <c r="Z252" s="174"/>
      <c r="AA252" s="174"/>
      <c r="AB252" s="175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1"/>
    </row>
    <row r="253" spans="2:45" ht="21" customHeight="1" x14ac:dyDescent="0.3">
      <c r="B253" s="148"/>
      <c r="C253" s="148"/>
      <c r="D253" s="148"/>
      <c r="E253" s="149"/>
      <c r="F253" s="152"/>
      <c r="G253" s="152"/>
      <c r="H253" s="152"/>
      <c r="I253" s="152"/>
      <c r="J253" s="152"/>
      <c r="K253" s="152"/>
      <c r="L253" s="152"/>
      <c r="M253" s="176" t="s">
        <v>348</v>
      </c>
      <c r="N253" s="177"/>
      <c r="O253" s="177"/>
      <c r="P253" s="178"/>
      <c r="Q253" s="179"/>
      <c r="R253" s="180"/>
      <c r="S253" s="180"/>
      <c r="T253" s="180"/>
      <c r="U253" s="180"/>
      <c r="V253" s="180"/>
      <c r="W253" s="180"/>
      <c r="X253" s="180"/>
      <c r="Y253" s="180"/>
      <c r="Z253" s="180"/>
      <c r="AA253" s="180"/>
      <c r="AB253" s="181"/>
      <c r="AC253" s="150"/>
      <c r="AD253" s="150"/>
      <c r="AE253" s="150"/>
      <c r="AF253" s="150"/>
      <c r="AG253" s="150"/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1"/>
    </row>
    <row r="254" spans="2:45" ht="21" customHeight="1" x14ac:dyDescent="0.3">
      <c r="B254" s="153" t="s">
        <v>18</v>
      </c>
      <c r="C254" s="154"/>
      <c r="D254" s="154"/>
      <c r="E254" s="155"/>
      <c r="F254" s="152"/>
      <c r="G254" s="152"/>
      <c r="H254" s="152"/>
      <c r="I254" s="152"/>
      <c r="J254" s="152"/>
      <c r="K254" s="152"/>
      <c r="L254" s="152"/>
      <c r="M254" s="182" t="s">
        <v>350</v>
      </c>
      <c r="N254" s="183"/>
      <c r="O254" s="183"/>
      <c r="P254" s="184"/>
      <c r="Q254" s="188"/>
      <c r="R254" s="189"/>
      <c r="S254" s="189"/>
      <c r="T254" s="189"/>
      <c r="U254" s="189"/>
      <c r="V254" s="189"/>
      <c r="W254" s="189"/>
      <c r="X254" s="189"/>
      <c r="Y254" s="189"/>
      <c r="Z254" s="189"/>
      <c r="AA254" s="189"/>
      <c r="AB254" s="190"/>
      <c r="AC254" s="150"/>
      <c r="AD254" s="150"/>
      <c r="AE254" s="150"/>
      <c r="AF254" s="150"/>
      <c r="AG254" s="150"/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1"/>
    </row>
    <row r="255" spans="2:45" ht="21" customHeight="1" x14ac:dyDescent="0.3">
      <c r="B255" s="156" t="str">
        <f>IF(HLOOKUP(J249,'공법별 일련번호'!$M$3:$BW$4,2,FALSE)="◎","◎","-")</f>
        <v>-</v>
      </c>
      <c r="C255" s="156"/>
      <c r="D255" s="156"/>
      <c r="E255" s="157"/>
      <c r="F255" s="152"/>
      <c r="G255" s="152"/>
      <c r="H255" s="152"/>
      <c r="I255" s="152"/>
      <c r="J255" s="152"/>
      <c r="K255" s="152"/>
      <c r="L255" s="152"/>
      <c r="M255" s="185"/>
      <c r="N255" s="186"/>
      <c r="O255" s="186"/>
      <c r="P255" s="187"/>
      <c r="Q255" s="191"/>
      <c r="R255" s="192"/>
      <c r="S255" s="192"/>
      <c r="T255" s="192"/>
      <c r="U255" s="192"/>
      <c r="V255" s="192"/>
      <c r="W255" s="192"/>
      <c r="X255" s="192"/>
      <c r="Y255" s="192"/>
      <c r="Z255" s="192"/>
      <c r="AA255" s="192"/>
      <c r="AB255" s="193"/>
      <c r="AC255" s="150"/>
      <c r="AD255" s="150"/>
      <c r="AE255" s="150"/>
      <c r="AF255" s="150"/>
      <c r="AG255" s="150"/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1"/>
    </row>
    <row r="256" spans="2:45" ht="21" customHeight="1" x14ac:dyDescent="0.3">
      <c r="B256" s="144" t="str">
        <f>VLOOKUP(J256,'기술감리 검토사항'!$B$6:$AS$69,5,FALSE)</f>
        <v>강재 및 강판 보강</v>
      </c>
      <c r="C256" s="144"/>
      <c r="D256" s="144"/>
      <c r="E256" s="145"/>
      <c r="F256" s="33" t="s">
        <v>159</v>
      </c>
      <c r="G256" s="33"/>
      <c r="H256" s="33"/>
      <c r="I256" s="33"/>
      <c r="J256" s="33" t="s">
        <v>244</v>
      </c>
      <c r="K256" s="33"/>
      <c r="L256" s="33"/>
      <c r="M256" s="158" t="s">
        <v>349</v>
      </c>
      <c r="N256" s="159"/>
      <c r="O256" s="159"/>
      <c r="P256" s="160"/>
      <c r="Q256" s="167" t="s">
        <v>161</v>
      </c>
      <c r="R256" s="16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9"/>
      <c r="AC256" s="150" t="s">
        <v>160</v>
      </c>
      <c r="AD256" s="150"/>
      <c r="AE256" s="150"/>
      <c r="AF256" s="150"/>
      <c r="AG256" s="150"/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1"/>
    </row>
    <row r="257" spans="2:45" ht="21" customHeight="1" x14ac:dyDescent="0.3">
      <c r="B257" s="146"/>
      <c r="C257" s="146"/>
      <c r="D257" s="146"/>
      <c r="E257" s="147"/>
      <c r="F257" s="152" t="str">
        <f>VLOOKUP(J256,'기술감리 검토사항'!$B$6:$AS$69,15,FALSE)</f>
        <v>방청도장(혹은 내화도장) 시공상태 확인</v>
      </c>
      <c r="G257" s="152"/>
      <c r="H257" s="152"/>
      <c r="I257" s="152"/>
      <c r="J257" s="152"/>
      <c r="K257" s="152"/>
      <c r="L257" s="152"/>
      <c r="M257" s="161"/>
      <c r="N257" s="162"/>
      <c r="O257" s="162"/>
      <c r="P257" s="163"/>
      <c r="Q257" s="170"/>
      <c r="R257" s="171"/>
      <c r="S257" s="171"/>
      <c r="T257" s="171"/>
      <c r="U257" s="171"/>
      <c r="V257" s="171"/>
      <c r="W257" s="171"/>
      <c r="X257" s="171"/>
      <c r="Y257" s="171"/>
      <c r="Z257" s="171"/>
      <c r="AA257" s="171"/>
      <c r="AB257" s="172"/>
      <c r="AC257" s="150"/>
      <c r="AD257" s="150"/>
      <c r="AE257" s="150"/>
      <c r="AF257" s="150"/>
      <c r="AG257" s="150"/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1"/>
    </row>
    <row r="258" spans="2:45" ht="21" customHeight="1" x14ac:dyDescent="0.3">
      <c r="B258" s="146"/>
      <c r="C258" s="146"/>
      <c r="D258" s="146"/>
      <c r="E258" s="147"/>
      <c r="F258" s="152"/>
      <c r="G258" s="152"/>
      <c r="H258" s="152"/>
      <c r="I258" s="152"/>
      <c r="J258" s="152"/>
      <c r="K258" s="152"/>
      <c r="L258" s="152"/>
      <c r="M258" s="161"/>
      <c r="N258" s="162"/>
      <c r="O258" s="162"/>
      <c r="P258" s="163"/>
      <c r="Q258" s="170"/>
      <c r="R258" s="171"/>
      <c r="S258" s="171"/>
      <c r="T258" s="171"/>
      <c r="U258" s="171"/>
      <c r="V258" s="171"/>
      <c r="W258" s="171"/>
      <c r="X258" s="171"/>
      <c r="Y258" s="171"/>
      <c r="Z258" s="171"/>
      <c r="AA258" s="171"/>
      <c r="AB258" s="172"/>
      <c r="AC258" s="150"/>
      <c r="AD258" s="150"/>
      <c r="AE258" s="150"/>
      <c r="AF258" s="150"/>
      <c r="AG258" s="150"/>
      <c r="AH258" s="150"/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1"/>
    </row>
    <row r="259" spans="2:45" ht="21" customHeight="1" x14ac:dyDescent="0.3">
      <c r="B259" s="146"/>
      <c r="C259" s="146"/>
      <c r="D259" s="146"/>
      <c r="E259" s="147"/>
      <c r="F259" s="152"/>
      <c r="G259" s="152"/>
      <c r="H259" s="152"/>
      <c r="I259" s="152"/>
      <c r="J259" s="152"/>
      <c r="K259" s="152"/>
      <c r="L259" s="152"/>
      <c r="M259" s="164"/>
      <c r="N259" s="165"/>
      <c r="O259" s="165"/>
      <c r="P259" s="166"/>
      <c r="Q259" s="173"/>
      <c r="R259" s="174"/>
      <c r="S259" s="174"/>
      <c r="T259" s="174"/>
      <c r="U259" s="174"/>
      <c r="V259" s="174"/>
      <c r="W259" s="174"/>
      <c r="X259" s="174"/>
      <c r="Y259" s="174"/>
      <c r="Z259" s="174"/>
      <c r="AA259" s="174"/>
      <c r="AB259" s="175"/>
      <c r="AC259" s="150"/>
      <c r="AD259" s="150"/>
      <c r="AE259" s="150"/>
      <c r="AF259" s="150"/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1"/>
    </row>
    <row r="260" spans="2:45" ht="21" customHeight="1" x14ac:dyDescent="0.3">
      <c r="B260" s="148"/>
      <c r="C260" s="148"/>
      <c r="D260" s="148"/>
      <c r="E260" s="149"/>
      <c r="F260" s="152"/>
      <c r="G260" s="152"/>
      <c r="H260" s="152"/>
      <c r="I260" s="152"/>
      <c r="J260" s="152"/>
      <c r="K260" s="152"/>
      <c r="L260" s="152"/>
      <c r="M260" s="176" t="s">
        <v>348</v>
      </c>
      <c r="N260" s="177"/>
      <c r="O260" s="177"/>
      <c r="P260" s="178"/>
      <c r="Q260" s="179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  <c r="AB260" s="181"/>
      <c r="AC260" s="150"/>
      <c r="AD260" s="150"/>
      <c r="AE260" s="150"/>
      <c r="AF260" s="150"/>
      <c r="AG260" s="150"/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1"/>
    </row>
    <row r="261" spans="2:45" ht="21" customHeight="1" x14ac:dyDescent="0.3">
      <c r="B261" s="153" t="s">
        <v>18</v>
      </c>
      <c r="C261" s="154"/>
      <c r="D261" s="154"/>
      <c r="E261" s="155"/>
      <c r="F261" s="152"/>
      <c r="G261" s="152"/>
      <c r="H261" s="152"/>
      <c r="I261" s="152"/>
      <c r="J261" s="152"/>
      <c r="K261" s="152"/>
      <c r="L261" s="152"/>
      <c r="M261" s="182" t="s">
        <v>350</v>
      </c>
      <c r="N261" s="183"/>
      <c r="O261" s="183"/>
      <c r="P261" s="184"/>
      <c r="Q261" s="188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90"/>
      <c r="AC261" s="150"/>
      <c r="AD261" s="150"/>
      <c r="AE261" s="150"/>
      <c r="AF261" s="150"/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1"/>
    </row>
    <row r="262" spans="2:45" ht="21" customHeight="1" x14ac:dyDescent="0.3">
      <c r="B262" s="156" t="str">
        <f>IF(HLOOKUP(J256,'공법별 일련번호'!$M$3:$BW$4,2,FALSE)="◎","◎","-")</f>
        <v>-</v>
      </c>
      <c r="C262" s="156"/>
      <c r="D262" s="156"/>
      <c r="E262" s="157"/>
      <c r="F262" s="152"/>
      <c r="G262" s="152"/>
      <c r="H262" s="152"/>
      <c r="I262" s="152"/>
      <c r="J262" s="152"/>
      <c r="K262" s="152"/>
      <c r="L262" s="152"/>
      <c r="M262" s="185"/>
      <c r="N262" s="186"/>
      <c r="O262" s="186"/>
      <c r="P262" s="187"/>
      <c r="Q262" s="191"/>
      <c r="R262" s="192"/>
      <c r="S262" s="192"/>
      <c r="T262" s="192"/>
      <c r="U262" s="192"/>
      <c r="V262" s="192"/>
      <c r="W262" s="192"/>
      <c r="X262" s="192"/>
      <c r="Y262" s="192"/>
      <c r="Z262" s="192"/>
      <c r="AA262" s="192"/>
      <c r="AB262" s="193"/>
      <c r="AC262" s="150"/>
      <c r="AD262" s="150"/>
      <c r="AE262" s="150"/>
      <c r="AF262" s="150"/>
      <c r="AG262" s="150"/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1"/>
    </row>
    <row r="263" spans="2:45" ht="21.75" customHeight="1" x14ac:dyDescent="0.3"/>
    <row r="264" spans="2:45" ht="21.75" customHeight="1" x14ac:dyDescent="0.3"/>
    <row r="265" spans="2:45" ht="21.75" customHeight="1" x14ac:dyDescent="0.3"/>
    <row r="266" spans="2:45" ht="21.75" customHeight="1" x14ac:dyDescent="0.3"/>
    <row r="267" spans="2:45" ht="21.75" customHeight="1" x14ac:dyDescent="0.3"/>
    <row r="268" spans="2:45" ht="21.75" customHeight="1" x14ac:dyDescent="0.3"/>
    <row r="269" spans="2:45" ht="21.75" customHeight="1" x14ac:dyDescent="0.3"/>
    <row r="270" spans="2:45" ht="21.75" customHeight="1" x14ac:dyDescent="0.3"/>
    <row r="271" spans="2:45" ht="21.75" customHeight="1" x14ac:dyDescent="0.3"/>
    <row r="272" spans="2:45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  <row r="379" ht="21.75" customHeight="1" x14ac:dyDescent="0.3"/>
    <row r="380" ht="21.75" customHeight="1" x14ac:dyDescent="0.3"/>
    <row r="381" ht="21.75" customHeight="1" x14ac:dyDescent="0.3"/>
    <row r="382" ht="21.75" customHeight="1" x14ac:dyDescent="0.3"/>
    <row r="383" ht="21.75" customHeight="1" x14ac:dyDescent="0.3"/>
    <row r="384" ht="21.75" customHeight="1" x14ac:dyDescent="0.3"/>
    <row r="385" ht="21.75" customHeight="1" x14ac:dyDescent="0.3"/>
    <row r="386" ht="21.75" customHeight="1" x14ac:dyDescent="0.3"/>
    <row r="387" ht="21.75" customHeight="1" x14ac:dyDescent="0.3"/>
    <row r="388" ht="21.75" customHeight="1" x14ac:dyDescent="0.3"/>
    <row r="389" ht="21.75" customHeight="1" x14ac:dyDescent="0.3"/>
    <row r="390" ht="21.75" customHeight="1" x14ac:dyDescent="0.3"/>
    <row r="391" ht="21.75" customHeight="1" x14ac:dyDescent="0.3"/>
    <row r="392" ht="21.75" customHeight="1" x14ac:dyDescent="0.3"/>
    <row r="393" ht="21.75" customHeight="1" x14ac:dyDescent="0.3"/>
    <row r="394" ht="21.75" customHeight="1" x14ac:dyDescent="0.3"/>
    <row r="395" ht="21.75" customHeight="1" x14ac:dyDescent="0.3"/>
    <row r="396" ht="21.75" customHeight="1" x14ac:dyDescent="0.3"/>
    <row r="397" ht="21.75" customHeight="1" x14ac:dyDescent="0.3"/>
    <row r="398" ht="21.75" customHeight="1" x14ac:dyDescent="0.3"/>
    <row r="399" ht="21.75" customHeight="1" x14ac:dyDescent="0.3"/>
    <row r="400" ht="21.75" customHeight="1" x14ac:dyDescent="0.3"/>
    <row r="401" ht="21.75" customHeight="1" x14ac:dyDescent="0.3"/>
    <row r="402" ht="21.75" customHeight="1" x14ac:dyDescent="0.3"/>
    <row r="403" ht="21.75" customHeight="1" x14ac:dyDescent="0.3"/>
    <row r="404" ht="21.75" customHeight="1" x14ac:dyDescent="0.3"/>
    <row r="405" ht="21.75" customHeight="1" x14ac:dyDescent="0.3"/>
    <row r="406" ht="21.75" customHeight="1" x14ac:dyDescent="0.3"/>
    <row r="407" ht="21.75" customHeight="1" x14ac:dyDescent="0.3"/>
    <row r="408" ht="21.75" customHeight="1" x14ac:dyDescent="0.3"/>
    <row r="409" ht="21.75" customHeight="1" x14ac:dyDescent="0.3"/>
    <row r="410" ht="21.75" customHeight="1" x14ac:dyDescent="0.3"/>
    <row r="411" ht="21.75" customHeight="1" x14ac:dyDescent="0.3"/>
    <row r="412" ht="21.75" customHeight="1" x14ac:dyDescent="0.3"/>
    <row r="413" ht="21.75" customHeight="1" x14ac:dyDescent="0.3"/>
    <row r="414" ht="21.75" customHeight="1" x14ac:dyDescent="0.3"/>
    <row r="415" ht="21.75" customHeight="1" x14ac:dyDescent="0.3"/>
    <row r="416" ht="21.75" customHeight="1" x14ac:dyDescent="0.3"/>
    <row r="417" ht="21.75" customHeight="1" x14ac:dyDescent="0.3"/>
    <row r="418" ht="21.75" customHeight="1" x14ac:dyDescent="0.3"/>
    <row r="419" ht="21.75" customHeight="1" x14ac:dyDescent="0.3"/>
    <row r="420" ht="21.75" customHeight="1" x14ac:dyDescent="0.3"/>
    <row r="421" ht="21.75" customHeight="1" x14ac:dyDescent="0.3"/>
    <row r="422" ht="21.75" customHeight="1" x14ac:dyDescent="0.3"/>
    <row r="423" ht="21.75" customHeight="1" x14ac:dyDescent="0.3"/>
    <row r="424" ht="21.75" customHeight="1" x14ac:dyDescent="0.3"/>
    <row r="425" ht="21.75" customHeight="1" x14ac:dyDescent="0.3"/>
    <row r="426" ht="21.75" customHeight="1" x14ac:dyDescent="0.3"/>
    <row r="427" ht="21.75" customHeight="1" x14ac:dyDescent="0.3"/>
    <row r="428" ht="21.75" customHeight="1" x14ac:dyDescent="0.3"/>
    <row r="429" ht="21.75" customHeight="1" x14ac:dyDescent="0.3"/>
    <row r="430" ht="21.75" customHeight="1" x14ac:dyDescent="0.3"/>
    <row r="431" ht="21.75" customHeight="1" x14ac:dyDescent="0.3"/>
    <row r="432" ht="21.75" customHeight="1" x14ac:dyDescent="0.3"/>
    <row r="433" ht="21.75" customHeight="1" x14ac:dyDescent="0.3"/>
    <row r="434" ht="21.75" customHeight="1" x14ac:dyDescent="0.3"/>
    <row r="435" ht="21.75" customHeight="1" x14ac:dyDescent="0.3"/>
    <row r="436" ht="21.75" customHeight="1" x14ac:dyDescent="0.3"/>
    <row r="437" ht="21.75" customHeight="1" x14ac:dyDescent="0.3"/>
    <row r="438" ht="21.75" customHeight="1" x14ac:dyDescent="0.3"/>
    <row r="439" ht="21.75" customHeight="1" x14ac:dyDescent="0.3"/>
    <row r="440" ht="21.75" customHeight="1" x14ac:dyDescent="0.3"/>
    <row r="441" ht="21.75" customHeight="1" x14ac:dyDescent="0.3"/>
    <row r="442" ht="21.75" customHeight="1" x14ac:dyDescent="0.3"/>
    <row r="443" ht="21.75" customHeight="1" x14ac:dyDescent="0.3"/>
    <row r="444" ht="21.75" customHeight="1" x14ac:dyDescent="0.3"/>
    <row r="445" ht="21.75" customHeight="1" x14ac:dyDescent="0.3"/>
    <row r="446" ht="21.75" customHeight="1" x14ac:dyDescent="0.3"/>
    <row r="447" ht="21.75" customHeight="1" x14ac:dyDescent="0.3"/>
    <row r="448" ht="21.75" customHeight="1" x14ac:dyDescent="0.3"/>
    <row r="449" ht="21.75" customHeight="1" x14ac:dyDescent="0.3"/>
    <row r="450" ht="21.75" customHeight="1" x14ac:dyDescent="0.3"/>
    <row r="451" ht="21.75" customHeight="1" x14ac:dyDescent="0.3"/>
    <row r="452" ht="21.75" customHeight="1" x14ac:dyDescent="0.3"/>
    <row r="453" ht="21.75" customHeight="1" x14ac:dyDescent="0.3"/>
    <row r="454" ht="21.75" customHeight="1" x14ac:dyDescent="0.3"/>
    <row r="455" ht="21.75" customHeight="1" x14ac:dyDescent="0.3"/>
    <row r="456" ht="21.75" customHeight="1" x14ac:dyDescent="0.3"/>
    <row r="457" ht="21.75" customHeight="1" x14ac:dyDescent="0.3"/>
    <row r="458" ht="21.75" customHeight="1" x14ac:dyDescent="0.3"/>
    <row r="459" ht="21.75" customHeight="1" x14ac:dyDescent="0.3"/>
    <row r="460" ht="21.75" customHeight="1" x14ac:dyDescent="0.3"/>
    <row r="461" ht="21.75" customHeight="1" x14ac:dyDescent="0.3"/>
    <row r="462" ht="21.75" customHeight="1" x14ac:dyDescent="0.3"/>
    <row r="463" ht="21.75" customHeight="1" x14ac:dyDescent="0.3"/>
    <row r="464" ht="21.75" customHeight="1" x14ac:dyDescent="0.3"/>
    <row r="465" ht="21.75" customHeight="1" x14ac:dyDescent="0.3"/>
    <row r="466" ht="21.75" customHeight="1" x14ac:dyDescent="0.3"/>
    <row r="467" ht="21.75" customHeight="1" x14ac:dyDescent="0.3"/>
    <row r="468" ht="21.75" customHeight="1" x14ac:dyDescent="0.3"/>
    <row r="469" ht="21.75" customHeight="1" x14ac:dyDescent="0.3"/>
    <row r="470" ht="21.75" customHeight="1" x14ac:dyDescent="0.3"/>
    <row r="471" ht="21.75" customHeight="1" x14ac:dyDescent="0.3"/>
    <row r="472" ht="21.75" customHeight="1" x14ac:dyDescent="0.3"/>
    <row r="473" ht="21.75" customHeight="1" x14ac:dyDescent="0.3"/>
    <row r="474" ht="21.75" customHeight="1" x14ac:dyDescent="0.3"/>
    <row r="475" ht="21.75" customHeight="1" x14ac:dyDescent="0.3"/>
    <row r="476" ht="21.75" customHeight="1" x14ac:dyDescent="0.3"/>
    <row r="477" ht="21.75" customHeight="1" x14ac:dyDescent="0.3"/>
    <row r="478" ht="21.75" customHeight="1" x14ac:dyDescent="0.3"/>
    <row r="479" ht="21.75" customHeight="1" x14ac:dyDescent="0.3"/>
    <row r="480" ht="21.75" customHeight="1" x14ac:dyDescent="0.3"/>
    <row r="481" ht="21.75" customHeight="1" x14ac:dyDescent="0.3"/>
    <row r="482" ht="21.75" customHeight="1" x14ac:dyDescent="0.3"/>
    <row r="483" ht="21.75" customHeight="1" x14ac:dyDescent="0.3"/>
    <row r="484" ht="21.75" customHeight="1" x14ac:dyDescent="0.3"/>
    <row r="485" ht="21.75" customHeight="1" x14ac:dyDescent="0.3"/>
    <row r="486" ht="21.75" customHeight="1" x14ac:dyDescent="0.3"/>
    <row r="487" ht="21.75" customHeight="1" x14ac:dyDescent="0.3"/>
    <row r="488" ht="21.75" customHeight="1" x14ac:dyDescent="0.3"/>
    <row r="489" ht="21.75" customHeight="1" x14ac:dyDescent="0.3"/>
    <row r="490" ht="21.75" customHeight="1" x14ac:dyDescent="0.3"/>
    <row r="491" ht="21.75" customHeight="1" x14ac:dyDescent="0.3"/>
    <row r="492" ht="21.75" customHeight="1" x14ac:dyDescent="0.3"/>
    <row r="493" ht="21.75" customHeight="1" x14ac:dyDescent="0.3"/>
    <row r="494" ht="21.75" customHeight="1" x14ac:dyDescent="0.3"/>
    <row r="495" ht="21.75" customHeight="1" x14ac:dyDescent="0.3"/>
    <row r="496" ht="21.75" customHeight="1" x14ac:dyDescent="0.3"/>
    <row r="497" ht="21.75" customHeight="1" x14ac:dyDescent="0.3"/>
    <row r="498" ht="21.75" customHeight="1" x14ac:dyDescent="0.3"/>
    <row r="499" ht="21.75" customHeight="1" x14ac:dyDescent="0.3"/>
    <row r="500" ht="21.75" customHeight="1" x14ac:dyDescent="0.3"/>
    <row r="501" ht="21.75" customHeight="1" x14ac:dyDescent="0.3"/>
    <row r="502" ht="21.75" customHeight="1" x14ac:dyDescent="0.3"/>
    <row r="503" ht="21.75" customHeight="1" x14ac:dyDescent="0.3"/>
    <row r="504" ht="21.75" customHeight="1" x14ac:dyDescent="0.3"/>
    <row r="505" ht="21.75" customHeight="1" x14ac:dyDescent="0.3"/>
    <row r="506" ht="21.75" customHeight="1" x14ac:dyDescent="0.3"/>
    <row r="507" ht="21.75" customHeight="1" x14ac:dyDescent="0.3"/>
    <row r="508" ht="21.75" customHeight="1" x14ac:dyDescent="0.3"/>
    <row r="509" ht="21.75" customHeight="1" x14ac:dyDescent="0.3"/>
    <row r="510" ht="21.75" customHeight="1" x14ac:dyDescent="0.3"/>
    <row r="511" ht="21.75" customHeight="1" x14ac:dyDescent="0.3"/>
    <row r="512" ht="21.75" customHeight="1" x14ac:dyDescent="0.3"/>
    <row r="513" ht="21.75" customHeight="1" x14ac:dyDescent="0.3"/>
    <row r="514" ht="21.75" customHeight="1" x14ac:dyDescent="0.3"/>
    <row r="515" ht="21.75" customHeight="1" x14ac:dyDescent="0.3"/>
    <row r="516" ht="21.75" customHeight="1" x14ac:dyDescent="0.3"/>
    <row r="517" ht="21.75" customHeight="1" x14ac:dyDescent="0.3"/>
    <row r="518" ht="21.75" customHeight="1" x14ac:dyDescent="0.3"/>
    <row r="519" ht="21.75" customHeight="1" x14ac:dyDescent="0.3"/>
    <row r="520" ht="21.75" customHeight="1" x14ac:dyDescent="0.3"/>
    <row r="521" ht="21.75" customHeight="1" x14ac:dyDescent="0.3"/>
    <row r="522" ht="21.75" customHeight="1" x14ac:dyDescent="0.3"/>
    <row r="523" ht="21.75" customHeight="1" x14ac:dyDescent="0.3"/>
    <row r="524" ht="21.75" customHeight="1" x14ac:dyDescent="0.3"/>
    <row r="525" ht="21.75" customHeight="1" x14ac:dyDescent="0.3"/>
    <row r="526" ht="21.75" customHeight="1" x14ac:dyDescent="0.3"/>
    <row r="527" ht="21.75" customHeight="1" x14ac:dyDescent="0.3"/>
    <row r="528" ht="21.75" customHeight="1" x14ac:dyDescent="0.3"/>
    <row r="529" ht="21.75" customHeight="1" x14ac:dyDescent="0.3"/>
    <row r="530" ht="21.75" customHeight="1" x14ac:dyDescent="0.3"/>
    <row r="531" ht="21.75" customHeight="1" x14ac:dyDescent="0.3"/>
    <row r="532" ht="21.75" customHeight="1" x14ac:dyDescent="0.3"/>
    <row r="533" ht="21.75" customHeight="1" x14ac:dyDescent="0.3"/>
    <row r="534" ht="21.75" customHeight="1" x14ac:dyDescent="0.3"/>
    <row r="535" ht="21.75" customHeight="1" x14ac:dyDescent="0.3"/>
    <row r="536" ht="21.75" customHeight="1" x14ac:dyDescent="0.3"/>
    <row r="537" ht="21.75" customHeight="1" x14ac:dyDescent="0.3"/>
    <row r="538" ht="21.75" customHeight="1" x14ac:dyDescent="0.3"/>
    <row r="539" ht="21.75" customHeight="1" x14ac:dyDescent="0.3"/>
    <row r="540" ht="21.75" customHeight="1" x14ac:dyDescent="0.3"/>
    <row r="541" ht="21.75" customHeight="1" x14ac:dyDescent="0.3"/>
    <row r="542" ht="21.75" customHeight="1" x14ac:dyDescent="0.3"/>
    <row r="543" ht="21.75" customHeight="1" x14ac:dyDescent="0.3"/>
    <row r="544" ht="21.75" customHeight="1" x14ac:dyDescent="0.3"/>
    <row r="545" ht="21.75" customHeight="1" x14ac:dyDescent="0.3"/>
    <row r="546" ht="21.75" customHeight="1" x14ac:dyDescent="0.3"/>
    <row r="547" ht="21.75" customHeight="1" x14ac:dyDescent="0.3"/>
    <row r="548" ht="21.75" customHeight="1" x14ac:dyDescent="0.3"/>
    <row r="549" ht="21.75" customHeight="1" x14ac:dyDescent="0.3"/>
    <row r="550" ht="21.75" customHeight="1" x14ac:dyDescent="0.3"/>
    <row r="551" ht="21.75" customHeight="1" x14ac:dyDescent="0.3"/>
    <row r="552" ht="21.75" customHeight="1" x14ac:dyDescent="0.3"/>
    <row r="553" ht="21.75" customHeight="1" x14ac:dyDescent="0.3"/>
    <row r="554" ht="21.75" customHeight="1" x14ac:dyDescent="0.3"/>
    <row r="555" ht="21.75" customHeight="1" x14ac:dyDescent="0.3"/>
    <row r="556" ht="21.75" customHeight="1" x14ac:dyDescent="0.3"/>
    <row r="557" ht="21.75" customHeight="1" x14ac:dyDescent="0.3"/>
    <row r="558" ht="21.75" customHeight="1" x14ac:dyDescent="0.3"/>
    <row r="559" ht="21.75" customHeight="1" x14ac:dyDescent="0.3"/>
    <row r="560" ht="21.75" customHeight="1" x14ac:dyDescent="0.3"/>
    <row r="561" ht="21.75" customHeight="1" x14ac:dyDescent="0.3"/>
    <row r="562" ht="21.75" customHeight="1" x14ac:dyDescent="0.3"/>
    <row r="563" ht="21.75" customHeight="1" x14ac:dyDescent="0.3"/>
    <row r="564" ht="21.75" customHeight="1" x14ac:dyDescent="0.3"/>
    <row r="565" ht="21.75" customHeight="1" x14ac:dyDescent="0.3"/>
    <row r="566" ht="21.75" customHeight="1" x14ac:dyDescent="0.3"/>
    <row r="567" ht="21.75" customHeight="1" x14ac:dyDescent="0.3"/>
    <row r="568" ht="21.75" customHeight="1" x14ac:dyDescent="0.3"/>
    <row r="569" ht="21.75" customHeight="1" x14ac:dyDescent="0.3"/>
    <row r="570" ht="21.75" customHeight="1" x14ac:dyDescent="0.3"/>
    <row r="571" ht="21.75" customHeight="1" x14ac:dyDescent="0.3"/>
    <row r="572" ht="21.75" customHeight="1" x14ac:dyDescent="0.3"/>
    <row r="573" ht="21.75" customHeight="1" x14ac:dyDescent="0.3"/>
    <row r="574" ht="21.75" customHeight="1" x14ac:dyDescent="0.3"/>
    <row r="575" ht="21.75" customHeight="1" x14ac:dyDescent="0.3"/>
    <row r="576" ht="21.75" customHeight="1" x14ac:dyDescent="0.3"/>
    <row r="577" ht="21.75" customHeight="1" x14ac:dyDescent="0.3"/>
    <row r="578" ht="21.75" customHeight="1" x14ac:dyDescent="0.3"/>
    <row r="579" ht="21.75" customHeight="1" x14ac:dyDescent="0.3"/>
    <row r="580" ht="21.75" customHeight="1" x14ac:dyDescent="0.3"/>
    <row r="581" ht="21.75" customHeight="1" x14ac:dyDescent="0.3"/>
    <row r="582" ht="21.75" customHeight="1" x14ac:dyDescent="0.3"/>
    <row r="583" ht="21.75" customHeight="1" x14ac:dyDescent="0.3"/>
    <row r="584" ht="21.75" customHeight="1" x14ac:dyDescent="0.3"/>
    <row r="585" ht="21.75" customHeight="1" x14ac:dyDescent="0.3"/>
    <row r="586" ht="21.75" customHeight="1" x14ac:dyDescent="0.3"/>
    <row r="587" ht="21.75" customHeight="1" x14ac:dyDescent="0.3"/>
    <row r="588" ht="21.75" customHeight="1" x14ac:dyDescent="0.3"/>
    <row r="589" ht="21.75" customHeight="1" x14ac:dyDescent="0.3"/>
    <row r="590" ht="21.75" customHeight="1" x14ac:dyDescent="0.3"/>
    <row r="591" ht="21.75" customHeight="1" x14ac:dyDescent="0.3"/>
    <row r="592" ht="21.75" customHeight="1" x14ac:dyDescent="0.3"/>
    <row r="593" ht="21.75" customHeight="1" x14ac:dyDescent="0.3"/>
    <row r="594" ht="21.75" customHeight="1" x14ac:dyDescent="0.3"/>
    <row r="595" ht="21.75" customHeight="1" x14ac:dyDescent="0.3"/>
    <row r="596" ht="21.75" customHeight="1" x14ac:dyDescent="0.3"/>
    <row r="597" ht="21.75" customHeight="1" x14ac:dyDescent="0.3"/>
    <row r="598" ht="21.75" customHeight="1" x14ac:dyDescent="0.3"/>
    <row r="599" ht="21.75" customHeight="1" x14ac:dyDescent="0.3"/>
    <row r="600" ht="21.75" customHeight="1" x14ac:dyDescent="0.3"/>
    <row r="601" ht="21.75" customHeight="1" x14ac:dyDescent="0.3"/>
    <row r="602" ht="21.75" customHeight="1" x14ac:dyDescent="0.3"/>
    <row r="603" ht="21.75" customHeight="1" x14ac:dyDescent="0.3"/>
    <row r="604" ht="21.75" customHeight="1" x14ac:dyDescent="0.3"/>
    <row r="605" ht="21.75" customHeight="1" x14ac:dyDescent="0.3"/>
    <row r="606" ht="21.75" customHeight="1" x14ac:dyDescent="0.3"/>
    <row r="607" ht="21.75" customHeight="1" x14ac:dyDescent="0.3"/>
    <row r="608" ht="21.75" customHeight="1" x14ac:dyDescent="0.3"/>
    <row r="609" ht="21.75" customHeight="1" x14ac:dyDescent="0.3"/>
    <row r="610" ht="21.75" customHeight="1" x14ac:dyDescent="0.3"/>
    <row r="611" ht="21.75" customHeight="1" x14ac:dyDescent="0.3"/>
    <row r="612" ht="21.75" customHeight="1" x14ac:dyDescent="0.3"/>
    <row r="613" ht="21.75" customHeight="1" x14ac:dyDescent="0.3"/>
    <row r="614" ht="21.75" customHeight="1" x14ac:dyDescent="0.3"/>
    <row r="615" ht="21.75" customHeight="1" x14ac:dyDescent="0.3"/>
    <row r="616" ht="21.75" customHeight="1" x14ac:dyDescent="0.3"/>
    <row r="617" ht="21.75" customHeight="1" x14ac:dyDescent="0.3"/>
    <row r="618" ht="21.75" customHeight="1" x14ac:dyDescent="0.3"/>
    <row r="619" ht="21.75" customHeight="1" x14ac:dyDescent="0.3"/>
    <row r="620" ht="21.75" customHeight="1" x14ac:dyDescent="0.3"/>
    <row r="621" ht="21.75" customHeight="1" x14ac:dyDescent="0.3"/>
    <row r="622" ht="21.75" customHeight="1" x14ac:dyDescent="0.3"/>
    <row r="623" ht="21.75" customHeight="1" x14ac:dyDescent="0.3"/>
    <row r="624" ht="21.75" customHeight="1" x14ac:dyDescent="0.3"/>
    <row r="625" ht="21.75" customHeight="1" x14ac:dyDescent="0.3"/>
    <row r="626" ht="21.75" customHeight="1" x14ac:dyDescent="0.3"/>
    <row r="627" ht="21.75" customHeight="1" x14ac:dyDescent="0.3"/>
    <row r="628" ht="21.75" customHeight="1" x14ac:dyDescent="0.3"/>
    <row r="629" ht="21.75" customHeight="1" x14ac:dyDescent="0.3"/>
    <row r="630" ht="21.75" customHeight="1" x14ac:dyDescent="0.3"/>
    <row r="631" ht="21.75" customHeight="1" x14ac:dyDescent="0.3"/>
    <row r="632" ht="21.75" customHeight="1" x14ac:dyDescent="0.3"/>
    <row r="633" ht="21.75" customHeight="1" x14ac:dyDescent="0.3"/>
    <row r="634" ht="21.75" customHeight="1" x14ac:dyDescent="0.3"/>
    <row r="635" ht="21.75" customHeight="1" x14ac:dyDescent="0.3"/>
    <row r="636" ht="21.75" customHeight="1" x14ac:dyDescent="0.3"/>
    <row r="637" ht="21.75" customHeight="1" x14ac:dyDescent="0.3"/>
    <row r="638" ht="21.75" customHeight="1" x14ac:dyDescent="0.3"/>
    <row r="639" ht="21.75" customHeight="1" x14ac:dyDescent="0.3"/>
    <row r="640" ht="21.75" customHeight="1" x14ac:dyDescent="0.3"/>
    <row r="641" ht="21.75" customHeight="1" x14ac:dyDescent="0.3"/>
    <row r="642" ht="21.75" customHeight="1" x14ac:dyDescent="0.3"/>
    <row r="643" ht="21.75" customHeight="1" x14ac:dyDescent="0.3"/>
    <row r="644" ht="21.75" customHeight="1" x14ac:dyDescent="0.3"/>
    <row r="645" ht="21.75" customHeight="1" x14ac:dyDescent="0.3"/>
    <row r="646" ht="21.75" customHeight="1" x14ac:dyDescent="0.3"/>
    <row r="647" ht="21.75" customHeight="1" x14ac:dyDescent="0.3"/>
    <row r="648" ht="21.75" customHeight="1" x14ac:dyDescent="0.3"/>
    <row r="649" ht="21.75" customHeight="1" x14ac:dyDescent="0.3"/>
    <row r="650" ht="21.75" customHeight="1" x14ac:dyDescent="0.3"/>
    <row r="651" ht="21.75" customHeight="1" x14ac:dyDescent="0.3"/>
    <row r="652" ht="21.75" customHeight="1" x14ac:dyDescent="0.3"/>
    <row r="653" ht="21.75" customHeight="1" x14ac:dyDescent="0.3"/>
    <row r="654" ht="21.75" customHeight="1" x14ac:dyDescent="0.3"/>
    <row r="655" ht="21.75" customHeight="1" x14ac:dyDescent="0.3"/>
    <row r="656" ht="21.75" customHeight="1" x14ac:dyDescent="0.3"/>
    <row r="657" ht="21.75" customHeight="1" x14ac:dyDescent="0.3"/>
    <row r="658" ht="21.75" customHeight="1" x14ac:dyDescent="0.3"/>
    <row r="659" ht="21.75" customHeight="1" x14ac:dyDescent="0.3"/>
    <row r="660" ht="21.75" customHeight="1" x14ac:dyDescent="0.3"/>
    <row r="661" ht="21.75" customHeight="1" x14ac:dyDescent="0.3"/>
    <row r="662" ht="21.75" customHeight="1" x14ac:dyDescent="0.3"/>
    <row r="663" ht="21.75" customHeight="1" x14ac:dyDescent="0.3"/>
    <row r="664" ht="21.75" customHeight="1" x14ac:dyDescent="0.3"/>
    <row r="665" ht="21.75" customHeight="1" x14ac:dyDescent="0.3"/>
    <row r="666" ht="21.75" customHeight="1" x14ac:dyDescent="0.3"/>
    <row r="667" ht="21.75" customHeight="1" x14ac:dyDescent="0.3"/>
    <row r="668" ht="21.75" customHeight="1" x14ac:dyDescent="0.3"/>
    <row r="669" ht="21.75" customHeight="1" x14ac:dyDescent="0.3"/>
    <row r="670" ht="21.75" customHeight="1" x14ac:dyDescent="0.3"/>
    <row r="671" ht="21.75" customHeight="1" x14ac:dyDescent="0.3"/>
    <row r="672" ht="21.75" customHeight="1" x14ac:dyDescent="0.3"/>
    <row r="673" ht="21.75" customHeight="1" x14ac:dyDescent="0.3"/>
    <row r="674" ht="21.75" customHeight="1" x14ac:dyDescent="0.3"/>
    <row r="675" ht="21.75" customHeight="1" x14ac:dyDescent="0.3"/>
    <row r="676" ht="21.75" customHeight="1" x14ac:dyDescent="0.3"/>
    <row r="677" ht="21.75" customHeight="1" x14ac:dyDescent="0.3"/>
    <row r="678" ht="21.75" customHeight="1" x14ac:dyDescent="0.3"/>
    <row r="679" ht="21.75" customHeight="1" x14ac:dyDescent="0.3"/>
    <row r="680" ht="21.75" customHeight="1" x14ac:dyDescent="0.3"/>
    <row r="681" ht="21.75" customHeight="1" x14ac:dyDescent="0.3"/>
    <row r="682" ht="21.75" customHeight="1" x14ac:dyDescent="0.3"/>
    <row r="683" ht="21.75" customHeight="1" x14ac:dyDescent="0.3"/>
    <row r="684" ht="21.75" customHeight="1" x14ac:dyDescent="0.3"/>
    <row r="685" ht="21.75" customHeight="1" x14ac:dyDescent="0.3"/>
    <row r="686" ht="21.75" customHeight="1" x14ac:dyDescent="0.3"/>
    <row r="687" ht="21.75" customHeight="1" x14ac:dyDescent="0.3"/>
    <row r="688" ht="21.75" customHeight="1" x14ac:dyDescent="0.3"/>
    <row r="689" ht="21.75" customHeight="1" x14ac:dyDescent="0.3"/>
    <row r="690" ht="21.75" customHeight="1" x14ac:dyDescent="0.3"/>
    <row r="691" ht="21.75" customHeight="1" x14ac:dyDescent="0.3"/>
    <row r="692" ht="21.75" customHeight="1" x14ac:dyDescent="0.3"/>
    <row r="693" ht="21.75" customHeight="1" x14ac:dyDescent="0.3"/>
    <row r="694" ht="21.75" customHeight="1" x14ac:dyDescent="0.3"/>
    <row r="695" ht="21.75" customHeight="1" x14ac:dyDescent="0.3"/>
    <row r="696" ht="21.75" customHeight="1" x14ac:dyDescent="0.3"/>
    <row r="697" ht="21.75" customHeight="1" x14ac:dyDescent="0.3"/>
    <row r="698" ht="21.75" customHeight="1" x14ac:dyDescent="0.3"/>
    <row r="699" ht="21.75" customHeight="1" x14ac:dyDescent="0.3"/>
    <row r="700" ht="21.75" customHeight="1" x14ac:dyDescent="0.3"/>
    <row r="701" ht="21.75" customHeight="1" x14ac:dyDescent="0.3"/>
    <row r="702" ht="21.75" customHeight="1" x14ac:dyDescent="0.3"/>
    <row r="703" ht="21.75" customHeight="1" x14ac:dyDescent="0.3"/>
    <row r="704" ht="21.75" customHeight="1" x14ac:dyDescent="0.3"/>
    <row r="705" ht="21.75" customHeight="1" x14ac:dyDescent="0.3"/>
    <row r="706" ht="21.75" customHeight="1" x14ac:dyDescent="0.3"/>
    <row r="707" ht="21.75" customHeight="1" x14ac:dyDescent="0.3"/>
    <row r="708" ht="21.75" customHeight="1" x14ac:dyDescent="0.3"/>
    <row r="709" ht="21.75" customHeight="1" x14ac:dyDescent="0.3"/>
    <row r="710" ht="21.75" customHeight="1" x14ac:dyDescent="0.3"/>
    <row r="711" ht="21.75" customHeight="1" x14ac:dyDescent="0.3"/>
    <row r="712" ht="21.75" customHeight="1" x14ac:dyDescent="0.3"/>
    <row r="713" ht="21.75" customHeight="1" x14ac:dyDescent="0.3"/>
    <row r="714" ht="21.75" customHeight="1" x14ac:dyDescent="0.3"/>
    <row r="715" ht="21.75" customHeight="1" x14ac:dyDescent="0.3"/>
    <row r="716" ht="21.75" customHeight="1" x14ac:dyDescent="0.3"/>
    <row r="717" ht="21.75" customHeight="1" x14ac:dyDescent="0.3"/>
    <row r="718" ht="21.75" customHeight="1" x14ac:dyDescent="0.3"/>
    <row r="719" ht="21.75" customHeight="1" x14ac:dyDescent="0.3"/>
    <row r="720" ht="21.75" customHeight="1" x14ac:dyDescent="0.3"/>
    <row r="721" ht="21.75" customHeight="1" x14ac:dyDescent="0.3"/>
    <row r="722" ht="21.75" customHeight="1" x14ac:dyDescent="0.3"/>
    <row r="723" ht="21.75" customHeight="1" x14ac:dyDescent="0.3"/>
    <row r="724" ht="21.75" customHeight="1" x14ac:dyDescent="0.3"/>
    <row r="725" ht="21.75" customHeight="1" x14ac:dyDescent="0.3"/>
    <row r="726" ht="21.75" customHeight="1" x14ac:dyDescent="0.3"/>
    <row r="727" ht="21.75" customHeight="1" x14ac:dyDescent="0.3"/>
    <row r="728" ht="21.75" customHeight="1" x14ac:dyDescent="0.3"/>
    <row r="729" ht="21.75" customHeight="1" x14ac:dyDescent="0.3"/>
    <row r="730" ht="21.75" customHeight="1" x14ac:dyDescent="0.3"/>
    <row r="731" ht="21.75" customHeight="1" x14ac:dyDescent="0.3"/>
    <row r="732" ht="21.75" customHeight="1" x14ac:dyDescent="0.3"/>
    <row r="733" ht="21.75" customHeight="1" x14ac:dyDescent="0.3"/>
    <row r="734" ht="21.75" customHeight="1" x14ac:dyDescent="0.3"/>
    <row r="735" ht="21.75" customHeight="1" x14ac:dyDescent="0.3"/>
    <row r="736" ht="21.75" customHeight="1" x14ac:dyDescent="0.3"/>
    <row r="737" ht="21.75" customHeight="1" x14ac:dyDescent="0.3"/>
    <row r="738" ht="21.75" customHeight="1" x14ac:dyDescent="0.3"/>
    <row r="739" ht="21.75" customHeight="1" x14ac:dyDescent="0.3"/>
    <row r="740" ht="21.75" customHeight="1" x14ac:dyDescent="0.3"/>
    <row r="741" ht="21.75" customHeight="1" x14ac:dyDescent="0.3"/>
    <row r="742" ht="21.75" customHeight="1" x14ac:dyDescent="0.3"/>
    <row r="743" ht="21.75" customHeight="1" x14ac:dyDescent="0.3"/>
    <row r="744" ht="21.75" customHeight="1" x14ac:dyDescent="0.3"/>
    <row r="745" ht="21.75" customHeight="1" x14ac:dyDescent="0.3"/>
    <row r="746" ht="21.75" customHeight="1" x14ac:dyDescent="0.3"/>
    <row r="747" ht="21.75" customHeight="1" x14ac:dyDescent="0.3"/>
    <row r="748" ht="21.75" customHeight="1" x14ac:dyDescent="0.3"/>
    <row r="749" ht="21.75" customHeight="1" x14ac:dyDescent="0.3"/>
    <row r="750" ht="21.75" customHeight="1" x14ac:dyDescent="0.3"/>
    <row r="751" ht="21.75" customHeight="1" x14ac:dyDescent="0.3"/>
    <row r="752" ht="21.75" customHeight="1" x14ac:dyDescent="0.3"/>
    <row r="753" ht="21.75" customHeight="1" x14ac:dyDescent="0.3"/>
    <row r="754" ht="21.75" customHeight="1" x14ac:dyDescent="0.3"/>
    <row r="755" ht="21.75" customHeight="1" x14ac:dyDescent="0.3"/>
    <row r="756" ht="21.75" customHeight="1" x14ac:dyDescent="0.3"/>
    <row r="757" ht="21.75" customHeight="1" x14ac:dyDescent="0.3"/>
    <row r="758" ht="21.75" customHeight="1" x14ac:dyDescent="0.3"/>
    <row r="759" ht="21.75" customHeight="1" x14ac:dyDescent="0.3"/>
    <row r="760" ht="21.75" customHeight="1" x14ac:dyDescent="0.3"/>
    <row r="761" ht="21.75" customHeight="1" x14ac:dyDescent="0.3"/>
    <row r="762" ht="21.75" customHeight="1" x14ac:dyDescent="0.3"/>
    <row r="763" ht="21.75" customHeight="1" x14ac:dyDescent="0.3"/>
    <row r="764" ht="21.75" customHeight="1" x14ac:dyDescent="0.3"/>
    <row r="765" ht="21.75" customHeight="1" x14ac:dyDescent="0.3"/>
    <row r="766" ht="21.75" customHeight="1" x14ac:dyDescent="0.3"/>
    <row r="767" ht="21.75" customHeight="1" x14ac:dyDescent="0.3"/>
    <row r="768" ht="21.75" customHeight="1" x14ac:dyDescent="0.3"/>
    <row r="769" ht="21.75" customHeight="1" x14ac:dyDescent="0.3"/>
    <row r="770" ht="21.75" customHeight="1" x14ac:dyDescent="0.3"/>
    <row r="771" ht="21.75" customHeight="1" x14ac:dyDescent="0.3"/>
    <row r="772" ht="21.75" customHeight="1" x14ac:dyDescent="0.3"/>
    <row r="773" ht="21.75" customHeight="1" x14ac:dyDescent="0.3"/>
    <row r="774" ht="21.75" customHeight="1" x14ac:dyDescent="0.3"/>
    <row r="775" ht="21.75" customHeight="1" x14ac:dyDescent="0.3"/>
    <row r="776" ht="21.75" customHeight="1" x14ac:dyDescent="0.3"/>
    <row r="777" ht="21.75" customHeight="1" x14ac:dyDescent="0.3"/>
    <row r="778" ht="21.75" customHeight="1" x14ac:dyDescent="0.3"/>
    <row r="779" ht="21.75" customHeight="1" x14ac:dyDescent="0.3"/>
    <row r="780" ht="21.75" customHeight="1" x14ac:dyDescent="0.3"/>
    <row r="781" ht="21.75" customHeight="1" x14ac:dyDescent="0.3"/>
    <row r="782" ht="21.75" customHeight="1" x14ac:dyDescent="0.3"/>
    <row r="783" ht="21.75" customHeight="1" x14ac:dyDescent="0.3"/>
    <row r="784" ht="21.75" customHeight="1" x14ac:dyDescent="0.3"/>
    <row r="785" ht="21.75" customHeight="1" x14ac:dyDescent="0.3"/>
    <row r="786" ht="21.75" customHeight="1" x14ac:dyDescent="0.3"/>
    <row r="787" ht="21.75" customHeight="1" x14ac:dyDescent="0.3"/>
    <row r="788" ht="21.75" customHeight="1" x14ac:dyDescent="0.3"/>
    <row r="789" ht="21.75" customHeight="1" x14ac:dyDescent="0.3"/>
    <row r="790" ht="21.75" customHeight="1" x14ac:dyDescent="0.3"/>
    <row r="791" ht="21.75" customHeight="1" x14ac:dyDescent="0.3"/>
    <row r="792" ht="21.75" customHeight="1" x14ac:dyDescent="0.3"/>
    <row r="793" ht="21.75" customHeight="1" x14ac:dyDescent="0.3"/>
    <row r="794" ht="21.75" customHeight="1" x14ac:dyDescent="0.3"/>
    <row r="795" ht="21.75" customHeight="1" x14ac:dyDescent="0.3"/>
    <row r="796" ht="21.75" customHeight="1" x14ac:dyDescent="0.3"/>
    <row r="797" ht="21.75" customHeight="1" x14ac:dyDescent="0.3"/>
    <row r="798" ht="21.75" customHeight="1" x14ac:dyDescent="0.3"/>
    <row r="799" ht="21.75" customHeight="1" x14ac:dyDescent="0.3"/>
    <row r="800" ht="21.75" customHeight="1" x14ac:dyDescent="0.3"/>
    <row r="801" ht="21.75" customHeight="1" x14ac:dyDescent="0.3"/>
    <row r="802" ht="21.75" customHeight="1" x14ac:dyDescent="0.3"/>
    <row r="803" ht="21.75" customHeight="1" x14ac:dyDescent="0.3"/>
    <row r="804" ht="21.75" customHeight="1" x14ac:dyDescent="0.3"/>
    <row r="805" ht="21.75" customHeight="1" x14ac:dyDescent="0.3"/>
    <row r="806" ht="21.75" customHeight="1" x14ac:dyDescent="0.3"/>
    <row r="807" ht="21.75" customHeight="1" x14ac:dyDescent="0.3"/>
    <row r="808" ht="21.75" customHeight="1" x14ac:dyDescent="0.3"/>
    <row r="809" ht="21.75" customHeight="1" x14ac:dyDescent="0.3"/>
    <row r="810" ht="21.75" customHeight="1" x14ac:dyDescent="0.3"/>
    <row r="811" ht="21.75" customHeight="1" x14ac:dyDescent="0.3"/>
    <row r="812" ht="21.75" customHeight="1" x14ac:dyDescent="0.3"/>
    <row r="813" ht="21.75" customHeight="1" x14ac:dyDescent="0.3"/>
    <row r="814" ht="21.75" customHeight="1" x14ac:dyDescent="0.3"/>
    <row r="815" ht="21.75" customHeight="1" x14ac:dyDescent="0.3"/>
    <row r="816" ht="21.75" customHeight="1" x14ac:dyDescent="0.3"/>
    <row r="817" ht="21.75" customHeight="1" x14ac:dyDescent="0.3"/>
    <row r="818" ht="21.75" customHeight="1" x14ac:dyDescent="0.3"/>
    <row r="819" ht="21.75" customHeight="1" x14ac:dyDescent="0.3"/>
    <row r="820" ht="21.75" customHeight="1" x14ac:dyDescent="0.3"/>
    <row r="821" ht="21.75" customHeight="1" x14ac:dyDescent="0.3"/>
    <row r="822" ht="21.75" customHeight="1" x14ac:dyDescent="0.3"/>
    <row r="823" ht="21.75" customHeight="1" x14ac:dyDescent="0.3"/>
    <row r="824" ht="21.75" customHeight="1" x14ac:dyDescent="0.3"/>
    <row r="825" ht="21.75" customHeight="1" x14ac:dyDescent="0.3"/>
    <row r="826" ht="21.75" customHeight="1" x14ac:dyDescent="0.3"/>
    <row r="827" ht="21.75" customHeight="1" x14ac:dyDescent="0.3"/>
    <row r="828" ht="21.75" customHeight="1" x14ac:dyDescent="0.3"/>
    <row r="829" ht="21.75" customHeight="1" x14ac:dyDescent="0.3"/>
    <row r="830" ht="21.75" customHeight="1" x14ac:dyDescent="0.3"/>
    <row r="831" ht="21.75" customHeight="1" x14ac:dyDescent="0.3"/>
    <row r="832" ht="21.75" customHeight="1" x14ac:dyDescent="0.3"/>
    <row r="833" ht="21.75" customHeight="1" x14ac:dyDescent="0.3"/>
    <row r="834" ht="21.75" customHeight="1" x14ac:dyDescent="0.3"/>
    <row r="835" ht="21.75" customHeight="1" x14ac:dyDescent="0.3"/>
    <row r="836" ht="21.75" customHeight="1" x14ac:dyDescent="0.3"/>
    <row r="837" ht="21.75" customHeight="1" x14ac:dyDescent="0.3"/>
    <row r="838" ht="21.75" customHeight="1" x14ac:dyDescent="0.3"/>
    <row r="839" ht="21.75" customHeight="1" x14ac:dyDescent="0.3"/>
    <row r="840" ht="21.75" customHeight="1" x14ac:dyDescent="0.3"/>
    <row r="841" ht="21.75" customHeight="1" x14ac:dyDescent="0.3"/>
    <row r="842" ht="21.75" customHeight="1" x14ac:dyDescent="0.3"/>
    <row r="843" ht="21.75" customHeight="1" x14ac:dyDescent="0.3"/>
    <row r="844" ht="21.75" customHeight="1" x14ac:dyDescent="0.3"/>
    <row r="845" ht="21.75" customHeight="1" x14ac:dyDescent="0.3"/>
    <row r="846" ht="21.75" customHeight="1" x14ac:dyDescent="0.3"/>
    <row r="847" ht="21.75" customHeight="1" x14ac:dyDescent="0.3"/>
    <row r="848" ht="21.75" customHeight="1" x14ac:dyDescent="0.3"/>
    <row r="849" ht="21.75" customHeight="1" x14ac:dyDescent="0.3"/>
    <row r="850" ht="21.75" customHeight="1" x14ac:dyDescent="0.3"/>
    <row r="851" ht="21.75" customHeight="1" x14ac:dyDescent="0.3"/>
    <row r="852" ht="21.75" customHeight="1" x14ac:dyDescent="0.3"/>
    <row r="853" ht="21.75" customHeight="1" x14ac:dyDescent="0.3"/>
    <row r="854" ht="21.75" customHeight="1" x14ac:dyDescent="0.3"/>
    <row r="855" ht="21.75" customHeight="1" x14ac:dyDescent="0.3"/>
    <row r="856" ht="21.75" customHeight="1" x14ac:dyDescent="0.3"/>
    <row r="857" ht="21.75" customHeight="1" x14ac:dyDescent="0.3"/>
    <row r="858" ht="21.75" customHeight="1" x14ac:dyDescent="0.3"/>
    <row r="859" ht="21.75" customHeight="1" x14ac:dyDescent="0.3"/>
    <row r="860" ht="21.75" customHeight="1" x14ac:dyDescent="0.3"/>
    <row r="861" ht="21.75" customHeight="1" x14ac:dyDescent="0.3"/>
    <row r="862" ht="21.75" customHeight="1" x14ac:dyDescent="0.3"/>
    <row r="863" ht="21.75" customHeight="1" x14ac:dyDescent="0.3"/>
    <row r="864" ht="21.75" customHeight="1" x14ac:dyDescent="0.3"/>
    <row r="865" ht="21.75" customHeight="1" x14ac:dyDescent="0.3"/>
    <row r="866" ht="21.75" customHeight="1" x14ac:dyDescent="0.3"/>
    <row r="867" ht="21.75" customHeight="1" x14ac:dyDescent="0.3"/>
    <row r="868" ht="21.75" customHeight="1" x14ac:dyDescent="0.3"/>
    <row r="869" ht="21.75" customHeight="1" x14ac:dyDescent="0.3"/>
    <row r="870" ht="21.75" customHeight="1" x14ac:dyDescent="0.3"/>
    <row r="871" ht="21.75" customHeight="1" x14ac:dyDescent="0.3"/>
    <row r="872" ht="21.75" customHeight="1" x14ac:dyDescent="0.3"/>
    <row r="873" ht="21.75" customHeight="1" x14ac:dyDescent="0.3"/>
    <row r="874" ht="21.75" customHeight="1" x14ac:dyDescent="0.3"/>
    <row r="875" ht="21.75" customHeight="1" x14ac:dyDescent="0.3"/>
    <row r="876" ht="21.75" customHeight="1" x14ac:dyDescent="0.3"/>
    <row r="877" ht="21.75" customHeight="1" x14ac:dyDescent="0.3"/>
    <row r="878" ht="21.75" customHeight="1" x14ac:dyDescent="0.3"/>
    <row r="879" ht="21.75" customHeight="1" x14ac:dyDescent="0.3"/>
    <row r="880" ht="21.75" customHeight="1" x14ac:dyDescent="0.3"/>
    <row r="881" ht="21.75" customHeight="1" x14ac:dyDescent="0.3"/>
    <row r="882" ht="21.75" customHeight="1" x14ac:dyDescent="0.3"/>
    <row r="883" ht="21.75" customHeight="1" x14ac:dyDescent="0.3"/>
    <row r="884" ht="21.75" customHeight="1" x14ac:dyDescent="0.3"/>
    <row r="885" ht="21.75" customHeight="1" x14ac:dyDescent="0.3"/>
    <row r="886" ht="21.75" customHeight="1" x14ac:dyDescent="0.3"/>
    <row r="887" ht="21.75" customHeight="1" x14ac:dyDescent="0.3"/>
    <row r="888" ht="21.75" customHeight="1" x14ac:dyDescent="0.3"/>
    <row r="889" ht="21.75" customHeight="1" x14ac:dyDescent="0.3"/>
    <row r="890" ht="21.75" customHeight="1" x14ac:dyDescent="0.3"/>
    <row r="891" ht="21.75" customHeight="1" x14ac:dyDescent="0.3"/>
    <row r="892" ht="21.75" customHeight="1" x14ac:dyDescent="0.3"/>
    <row r="893" ht="21.75" customHeight="1" x14ac:dyDescent="0.3"/>
    <row r="894" ht="21.75" customHeight="1" x14ac:dyDescent="0.3"/>
    <row r="895" ht="21.75" customHeight="1" x14ac:dyDescent="0.3"/>
    <row r="896" ht="21.75" customHeight="1" x14ac:dyDescent="0.3"/>
    <row r="897" ht="21.75" customHeight="1" x14ac:dyDescent="0.3"/>
    <row r="898" ht="21.75" customHeight="1" x14ac:dyDescent="0.3"/>
    <row r="899" ht="21.75" customHeight="1" x14ac:dyDescent="0.3"/>
    <row r="900" ht="21.75" customHeight="1" x14ac:dyDescent="0.3"/>
    <row r="901" ht="21.75" customHeight="1" x14ac:dyDescent="0.3"/>
    <row r="902" ht="21.75" customHeight="1" x14ac:dyDescent="0.3"/>
    <row r="903" ht="21.75" customHeight="1" x14ac:dyDescent="0.3"/>
    <row r="904" ht="21.75" customHeight="1" x14ac:dyDescent="0.3"/>
    <row r="905" ht="21.75" customHeight="1" x14ac:dyDescent="0.3"/>
    <row r="906" ht="21.75" customHeight="1" x14ac:dyDescent="0.3"/>
    <row r="907" ht="21.75" customHeight="1" x14ac:dyDescent="0.3"/>
    <row r="908" ht="21.75" customHeight="1" x14ac:dyDescent="0.3"/>
    <row r="909" ht="21.75" customHeight="1" x14ac:dyDescent="0.3"/>
    <row r="910" ht="21.75" customHeight="1" x14ac:dyDescent="0.3"/>
    <row r="911" ht="21.75" customHeight="1" x14ac:dyDescent="0.3"/>
    <row r="912" ht="21.75" customHeight="1" x14ac:dyDescent="0.3"/>
    <row r="913" ht="21.75" customHeight="1" x14ac:dyDescent="0.3"/>
    <row r="914" ht="21.75" customHeight="1" x14ac:dyDescent="0.3"/>
    <row r="915" ht="21.75" customHeight="1" x14ac:dyDescent="0.3"/>
    <row r="916" ht="21.75" customHeight="1" x14ac:dyDescent="0.3"/>
    <row r="917" ht="21.75" customHeight="1" x14ac:dyDescent="0.3"/>
    <row r="918" ht="21.75" customHeight="1" x14ac:dyDescent="0.3"/>
    <row r="919" ht="21.75" customHeight="1" x14ac:dyDescent="0.3"/>
    <row r="920" ht="21.75" customHeight="1" x14ac:dyDescent="0.3"/>
    <row r="921" ht="21.75" customHeight="1" x14ac:dyDescent="0.3"/>
    <row r="922" ht="21.75" customHeight="1" x14ac:dyDescent="0.3"/>
    <row r="923" ht="21.75" customHeight="1" x14ac:dyDescent="0.3"/>
    <row r="924" ht="21.75" customHeight="1" x14ac:dyDescent="0.3"/>
    <row r="925" ht="21.75" customHeight="1" x14ac:dyDescent="0.3"/>
    <row r="926" ht="21.75" customHeight="1" x14ac:dyDescent="0.3"/>
    <row r="927" ht="21.75" customHeight="1" x14ac:dyDescent="0.3"/>
    <row r="928" ht="21.75" customHeight="1" x14ac:dyDescent="0.3"/>
    <row r="929" ht="21.75" customHeight="1" x14ac:dyDescent="0.3"/>
    <row r="930" ht="21.75" customHeight="1" x14ac:dyDescent="0.3"/>
    <row r="931" ht="21.75" customHeight="1" x14ac:dyDescent="0.3"/>
    <row r="932" ht="21.75" customHeight="1" x14ac:dyDescent="0.3"/>
  </sheetData>
  <mergeCells count="494">
    <mergeCell ref="B9:L10"/>
    <mergeCell ref="M9:S10"/>
    <mergeCell ref="T9:AA10"/>
    <mergeCell ref="AB9:AS9"/>
    <mergeCell ref="AB10:AG10"/>
    <mergeCell ref="AH10:AM10"/>
    <mergeCell ref="AN10:AS10"/>
    <mergeCell ref="B5:L5"/>
    <mergeCell ref="M5:W5"/>
    <mergeCell ref="X5:AH5"/>
    <mergeCell ref="AI5:AS5"/>
    <mergeCell ref="B6:L6"/>
    <mergeCell ref="M6:W6"/>
    <mergeCell ref="X6:AH6"/>
    <mergeCell ref="AI6:AS6"/>
    <mergeCell ref="B12:L12"/>
    <mergeCell ref="M12:S12"/>
    <mergeCell ref="T12:AA12"/>
    <mergeCell ref="AB12:AG12"/>
    <mergeCell ref="AH12:AM12"/>
    <mergeCell ref="AN12:AS12"/>
    <mergeCell ref="B11:L11"/>
    <mergeCell ref="M11:S11"/>
    <mergeCell ref="T11:AA11"/>
    <mergeCell ref="AB11:AG11"/>
    <mergeCell ref="AH11:AM11"/>
    <mergeCell ref="AN11:AS11"/>
    <mergeCell ref="B16:E16"/>
    <mergeCell ref="F16:L16"/>
    <mergeCell ref="M16:P16"/>
    <mergeCell ref="Q16:AB16"/>
    <mergeCell ref="AC16:AS16"/>
    <mergeCell ref="B17:AS17"/>
    <mergeCell ref="B13:L13"/>
    <mergeCell ref="M13:S13"/>
    <mergeCell ref="T13:AA13"/>
    <mergeCell ref="AB13:AG13"/>
    <mergeCell ref="AH13:AM13"/>
    <mergeCell ref="AN13:AS13"/>
    <mergeCell ref="B18:E22"/>
    <mergeCell ref="F18:I18"/>
    <mergeCell ref="J18:L18"/>
    <mergeCell ref="AC18:AS24"/>
    <mergeCell ref="F19:L24"/>
    <mergeCell ref="B23:E23"/>
    <mergeCell ref="B24:E24"/>
    <mergeCell ref="M18:P21"/>
    <mergeCell ref="Q18:AB21"/>
    <mergeCell ref="M22:P22"/>
    <mergeCell ref="Q22:AB22"/>
    <mergeCell ref="M23:P24"/>
    <mergeCell ref="Q23:AB24"/>
    <mergeCell ref="B25:E29"/>
    <mergeCell ref="F25:I25"/>
    <mergeCell ref="J25:L25"/>
    <mergeCell ref="AC25:AS31"/>
    <mergeCell ref="F26:L31"/>
    <mergeCell ref="B30:E30"/>
    <mergeCell ref="B31:E31"/>
    <mergeCell ref="M25:P28"/>
    <mergeCell ref="Q25:AB28"/>
    <mergeCell ref="M29:P29"/>
    <mergeCell ref="Q29:AB29"/>
    <mergeCell ref="M30:P31"/>
    <mergeCell ref="Q30:AB31"/>
    <mergeCell ref="B32:E36"/>
    <mergeCell ref="F32:I32"/>
    <mergeCell ref="J32:L32"/>
    <mergeCell ref="AC32:AS38"/>
    <mergeCell ref="F33:L38"/>
    <mergeCell ref="B37:E37"/>
    <mergeCell ref="B38:E38"/>
    <mergeCell ref="M32:P35"/>
    <mergeCell ref="Q32:AB35"/>
    <mergeCell ref="M36:P36"/>
    <mergeCell ref="Q36:AB36"/>
    <mergeCell ref="M37:P38"/>
    <mergeCell ref="Q37:AB38"/>
    <mergeCell ref="B39:E43"/>
    <mergeCell ref="F39:I39"/>
    <mergeCell ref="J39:L39"/>
    <mergeCell ref="AC39:AS45"/>
    <mergeCell ref="F40:L45"/>
    <mergeCell ref="B44:E44"/>
    <mergeCell ref="B45:E45"/>
    <mergeCell ref="M39:P42"/>
    <mergeCell ref="Q39:AB42"/>
    <mergeCell ref="M43:P43"/>
    <mergeCell ref="Q43:AB43"/>
    <mergeCell ref="M44:P45"/>
    <mergeCell ref="Q44:AB45"/>
    <mergeCell ref="B46:E50"/>
    <mergeCell ref="F46:I46"/>
    <mergeCell ref="J46:L46"/>
    <mergeCell ref="AC46:AS52"/>
    <mergeCell ref="F47:L52"/>
    <mergeCell ref="B51:E51"/>
    <mergeCell ref="B52:E52"/>
    <mergeCell ref="M46:P49"/>
    <mergeCell ref="Q46:AB49"/>
    <mergeCell ref="M50:P50"/>
    <mergeCell ref="Q50:AB50"/>
    <mergeCell ref="M51:P52"/>
    <mergeCell ref="Q51:AB52"/>
    <mergeCell ref="B53:E57"/>
    <mergeCell ref="F53:I53"/>
    <mergeCell ref="J53:L53"/>
    <mergeCell ref="AC53:AS59"/>
    <mergeCell ref="F54:L59"/>
    <mergeCell ref="B58:E58"/>
    <mergeCell ref="B59:E59"/>
    <mergeCell ref="M53:P56"/>
    <mergeCell ref="Q53:AB56"/>
    <mergeCell ref="M57:P57"/>
    <mergeCell ref="Q57:AB57"/>
    <mergeCell ref="M58:P59"/>
    <mergeCell ref="Q58:AB59"/>
    <mergeCell ref="B60:E64"/>
    <mergeCell ref="F60:I60"/>
    <mergeCell ref="J60:L60"/>
    <mergeCell ref="AC60:AS66"/>
    <mergeCell ref="F61:L66"/>
    <mergeCell ref="B65:E65"/>
    <mergeCell ref="B66:E66"/>
    <mergeCell ref="M60:P63"/>
    <mergeCell ref="Q60:AB63"/>
    <mergeCell ref="M64:P64"/>
    <mergeCell ref="Q64:AB64"/>
    <mergeCell ref="M65:P66"/>
    <mergeCell ref="Q65:AB66"/>
    <mergeCell ref="B67:E71"/>
    <mergeCell ref="F67:I67"/>
    <mergeCell ref="J67:L67"/>
    <mergeCell ref="AC67:AS73"/>
    <mergeCell ref="F68:L73"/>
    <mergeCell ref="B72:E72"/>
    <mergeCell ref="B73:E73"/>
    <mergeCell ref="M67:P70"/>
    <mergeCell ref="Q67:AB70"/>
    <mergeCell ref="M71:P71"/>
    <mergeCell ref="Q71:AB71"/>
    <mergeCell ref="M72:P73"/>
    <mergeCell ref="Q72:AB73"/>
    <mergeCell ref="B74:E78"/>
    <mergeCell ref="F74:I74"/>
    <mergeCell ref="J74:L74"/>
    <mergeCell ref="AC74:AS80"/>
    <mergeCell ref="F75:L80"/>
    <mergeCell ref="B79:E79"/>
    <mergeCell ref="B80:E80"/>
    <mergeCell ref="M74:P77"/>
    <mergeCell ref="Q74:AB77"/>
    <mergeCell ref="M78:P78"/>
    <mergeCell ref="Q78:AB78"/>
    <mergeCell ref="M79:P80"/>
    <mergeCell ref="Q79:AB80"/>
    <mergeCell ref="B81:E85"/>
    <mergeCell ref="F81:I81"/>
    <mergeCell ref="J81:L81"/>
    <mergeCell ref="AC81:AS87"/>
    <mergeCell ref="F82:L87"/>
    <mergeCell ref="B86:E86"/>
    <mergeCell ref="B87:E87"/>
    <mergeCell ref="M81:P84"/>
    <mergeCell ref="Q81:AB84"/>
    <mergeCell ref="M85:P85"/>
    <mergeCell ref="Q85:AB85"/>
    <mergeCell ref="M86:P87"/>
    <mergeCell ref="Q86:AB87"/>
    <mergeCell ref="B88:E92"/>
    <mergeCell ref="F88:I88"/>
    <mergeCell ref="J88:L88"/>
    <mergeCell ref="AC88:AS94"/>
    <mergeCell ref="F89:L94"/>
    <mergeCell ref="B93:E93"/>
    <mergeCell ref="B94:E94"/>
    <mergeCell ref="M88:P91"/>
    <mergeCell ref="Q88:AB91"/>
    <mergeCell ref="M92:P92"/>
    <mergeCell ref="Q92:AB92"/>
    <mergeCell ref="M93:P94"/>
    <mergeCell ref="Q93:AB94"/>
    <mergeCell ref="B95:E99"/>
    <mergeCell ref="F95:I95"/>
    <mergeCell ref="J95:L95"/>
    <mergeCell ref="AC95:AS101"/>
    <mergeCell ref="F96:L101"/>
    <mergeCell ref="B100:E100"/>
    <mergeCell ref="B101:E101"/>
    <mergeCell ref="M95:P98"/>
    <mergeCell ref="Q95:AB98"/>
    <mergeCell ref="M99:P99"/>
    <mergeCell ref="Q99:AB99"/>
    <mergeCell ref="M100:P101"/>
    <mergeCell ref="Q100:AB101"/>
    <mergeCell ref="B102:E106"/>
    <mergeCell ref="F102:I102"/>
    <mergeCell ref="J102:L102"/>
    <mergeCell ref="AC102:AS108"/>
    <mergeCell ref="F103:L108"/>
    <mergeCell ref="B107:E107"/>
    <mergeCell ref="B108:E108"/>
    <mergeCell ref="M102:P105"/>
    <mergeCell ref="Q102:AB105"/>
    <mergeCell ref="M106:P106"/>
    <mergeCell ref="Q106:AB106"/>
    <mergeCell ref="M107:P108"/>
    <mergeCell ref="Q107:AB108"/>
    <mergeCell ref="B109:E113"/>
    <mergeCell ref="F109:I109"/>
    <mergeCell ref="J109:L109"/>
    <mergeCell ref="AC109:AS115"/>
    <mergeCell ref="F110:L115"/>
    <mergeCell ref="B114:E114"/>
    <mergeCell ref="B115:E115"/>
    <mergeCell ref="M109:P112"/>
    <mergeCell ref="Q109:AB112"/>
    <mergeCell ref="M113:P113"/>
    <mergeCell ref="Q113:AB113"/>
    <mergeCell ref="M114:P115"/>
    <mergeCell ref="Q114:AB115"/>
    <mergeCell ref="B116:E120"/>
    <mergeCell ref="F116:I116"/>
    <mergeCell ref="J116:L116"/>
    <mergeCell ref="AC116:AS122"/>
    <mergeCell ref="F117:L122"/>
    <mergeCell ref="B121:E121"/>
    <mergeCell ref="B122:E122"/>
    <mergeCell ref="M116:P119"/>
    <mergeCell ref="Q116:AB119"/>
    <mergeCell ref="M120:P120"/>
    <mergeCell ref="Q120:AB120"/>
    <mergeCell ref="M121:P122"/>
    <mergeCell ref="Q121:AB122"/>
    <mergeCell ref="B123:E127"/>
    <mergeCell ref="F123:I123"/>
    <mergeCell ref="J123:L123"/>
    <mergeCell ref="AC123:AS129"/>
    <mergeCell ref="F124:L129"/>
    <mergeCell ref="B128:E128"/>
    <mergeCell ref="B129:E129"/>
    <mergeCell ref="M123:P126"/>
    <mergeCell ref="Q123:AB126"/>
    <mergeCell ref="M127:P127"/>
    <mergeCell ref="Q127:AB127"/>
    <mergeCell ref="M128:P129"/>
    <mergeCell ref="Q128:AB129"/>
    <mergeCell ref="B130:E134"/>
    <mergeCell ref="F130:I130"/>
    <mergeCell ref="J130:L130"/>
    <mergeCell ref="AC130:AS136"/>
    <mergeCell ref="F131:L136"/>
    <mergeCell ref="B135:E135"/>
    <mergeCell ref="B136:E136"/>
    <mergeCell ref="M130:P133"/>
    <mergeCell ref="Q130:AB133"/>
    <mergeCell ref="M134:P134"/>
    <mergeCell ref="Q134:AB134"/>
    <mergeCell ref="M135:P136"/>
    <mergeCell ref="Q135:AB136"/>
    <mergeCell ref="B137:E141"/>
    <mergeCell ref="F137:I137"/>
    <mergeCell ref="J137:L137"/>
    <mergeCell ref="AC137:AS143"/>
    <mergeCell ref="F138:L143"/>
    <mergeCell ref="B142:E142"/>
    <mergeCell ref="B143:E143"/>
    <mergeCell ref="M137:P140"/>
    <mergeCell ref="Q137:AB140"/>
    <mergeCell ref="M141:P141"/>
    <mergeCell ref="Q141:AB141"/>
    <mergeCell ref="M142:P143"/>
    <mergeCell ref="Q142:AB143"/>
    <mergeCell ref="B144:E148"/>
    <mergeCell ref="F144:I144"/>
    <mergeCell ref="J144:L144"/>
    <mergeCell ref="AC144:AS150"/>
    <mergeCell ref="F145:L150"/>
    <mergeCell ref="B149:E149"/>
    <mergeCell ref="B150:E150"/>
    <mergeCell ref="M144:P147"/>
    <mergeCell ref="Q144:AB147"/>
    <mergeCell ref="M148:P148"/>
    <mergeCell ref="Q148:AB148"/>
    <mergeCell ref="M149:P150"/>
    <mergeCell ref="Q149:AB150"/>
    <mergeCell ref="B151:E155"/>
    <mergeCell ref="F151:I151"/>
    <mergeCell ref="J151:L151"/>
    <mergeCell ref="AC151:AS157"/>
    <mergeCell ref="F152:L157"/>
    <mergeCell ref="B156:E156"/>
    <mergeCell ref="B157:E157"/>
    <mergeCell ref="M151:P154"/>
    <mergeCell ref="Q151:AB154"/>
    <mergeCell ref="M155:P155"/>
    <mergeCell ref="Q155:AB155"/>
    <mergeCell ref="M156:P157"/>
    <mergeCell ref="Q156:AB157"/>
    <mergeCell ref="B158:E162"/>
    <mergeCell ref="F158:I158"/>
    <mergeCell ref="J158:L158"/>
    <mergeCell ref="AC158:AS164"/>
    <mergeCell ref="F159:L164"/>
    <mergeCell ref="B163:E163"/>
    <mergeCell ref="B164:E164"/>
    <mergeCell ref="M158:P161"/>
    <mergeCell ref="Q158:AB161"/>
    <mergeCell ref="M162:P162"/>
    <mergeCell ref="Q162:AB162"/>
    <mergeCell ref="M163:P164"/>
    <mergeCell ref="Q163:AB164"/>
    <mergeCell ref="B165:E169"/>
    <mergeCell ref="F165:I165"/>
    <mergeCell ref="J165:L165"/>
    <mergeCell ref="AC165:AS171"/>
    <mergeCell ref="F166:L171"/>
    <mergeCell ref="B170:E170"/>
    <mergeCell ref="B171:E171"/>
    <mergeCell ref="M165:P168"/>
    <mergeCell ref="Q165:AB168"/>
    <mergeCell ref="M169:P169"/>
    <mergeCell ref="Q169:AB169"/>
    <mergeCell ref="M170:P171"/>
    <mergeCell ref="Q170:AB171"/>
    <mergeCell ref="B172:E176"/>
    <mergeCell ref="F172:I172"/>
    <mergeCell ref="J172:L172"/>
    <mergeCell ref="AC172:AS178"/>
    <mergeCell ref="F173:L178"/>
    <mergeCell ref="B177:E177"/>
    <mergeCell ref="B178:E178"/>
    <mergeCell ref="M172:P175"/>
    <mergeCell ref="Q172:AB175"/>
    <mergeCell ref="M176:P176"/>
    <mergeCell ref="Q176:AB176"/>
    <mergeCell ref="M177:P178"/>
    <mergeCell ref="Q177:AB178"/>
    <mergeCell ref="B179:E183"/>
    <mergeCell ref="F179:I179"/>
    <mergeCell ref="J179:L179"/>
    <mergeCell ref="AC179:AS185"/>
    <mergeCell ref="F180:L185"/>
    <mergeCell ref="B184:E184"/>
    <mergeCell ref="B185:E185"/>
    <mergeCell ref="M179:P182"/>
    <mergeCell ref="Q179:AB182"/>
    <mergeCell ref="M183:P183"/>
    <mergeCell ref="Q183:AB183"/>
    <mergeCell ref="M184:P185"/>
    <mergeCell ref="Q184:AB185"/>
    <mergeCell ref="B186:E190"/>
    <mergeCell ref="F186:I186"/>
    <mergeCell ref="J186:L186"/>
    <mergeCell ref="AC186:AS192"/>
    <mergeCell ref="F187:L192"/>
    <mergeCell ref="B191:E191"/>
    <mergeCell ref="B192:E192"/>
    <mergeCell ref="M186:P189"/>
    <mergeCell ref="Q186:AB189"/>
    <mergeCell ref="M190:P190"/>
    <mergeCell ref="Q190:AB190"/>
    <mergeCell ref="M191:P192"/>
    <mergeCell ref="Q191:AB192"/>
    <mergeCell ref="B193:E197"/>
    <mergeCell ref="F193:I193"/>
    <mergeCell ref="J193:L193"/>
    <mergeCell ref="AC193:AS199"/>
    <mergeCell ref="F194:L199"/>
    <mergeCell ref="B198:E198"/>
    <mergeCell ref="B199:E199"/>
    <mergeCell ref="M193:P196"/>
    <mergeCell ref="Q193:AB196"/>
    <mergeCell ref="M197:P197"/>
    <mergeCell ref="Q197:AB197"/>
    <mergeCell ref="M198:P199"/>
    <mergeCell ref="Q198:AB199"/>
    <mergeCell ref="B200:E204"/>
    <mergeCell ref="F200:I200"/>
    <mergeCell ref="J200:L200"/>
    <mergeCell ref="AC200:AS206"/>
    <mergeCell ref="F201:L206"/>
    <mergeCell ref="B205:E205"/>
    <mergeCell ref="B206:E206"/>
    <mergeCell ref="M200:P203"/>
    <mergeCell ref="Q200:AB203"/>
    <mergeCell ref="M204:P204"/>
    <mergeCell ref="Q204:AB204"/>
    <mergeCell ref="M205:P206"/>
    <mergeCell ref="Q205:AB206"/>
    <mergeCell ref="B207:E211"/>
    <mergeCell ref="F207:I207"/>
    <mergeCell ref="J207:L207"/>
    <mergeCell ref="AC207:AS213"/>
    <mergeCell ref="F208:L213"/>
    <mergeCell ref="B212:E212"/>
    <mergeCell ref="B213:E213"/>
    <mergeCell ref="M207:P210"/>
    <mergeCell ref="Q207:AB210"/>
    <mergeCell ref="M211:P211"/>
    <mergeCell ref="Q211:AB211"/>
    <mergeCell ref="M212:P213"/>
    <mergeCell ref="Q212:AB213"/>
    <mergeCell ref="B214:E218"/>
    <mergeCell ref="F214:I214"/>
    <mergeCell ref="J214:L214"/>
    <mergeCell ref="AC214:AS220"/>
    <mergeCell ref="F215:L220"/>
    <mergeCell ref="B219:E219"/>
    <mergeCell ref="B220:E220"/>
    <mergeCell ref="M214:P217"/>
    <mergeCell ref="Q214:AB217"/>
    <mergeCell ref="M218:P218"/>
    <mergeCell ref="Q218:AB218"/>
    <mergeCell ref="M219:P220"/>
    <mergeCell ref="Q219:AB220"/>
    <mergeCell ref="B221:E225"/>
    <mergeCell ref="F221:I221"/>
    <mergeCell ref="J221:L221"/>
    <mergeCell ref="AC221:AS227"/>
    <mergeCell ref="F222:L227"/>
    <mergeCell ref="B226:E226"/>
    <mergeCell ref="B227:E227"/>
    <mergeCell ref="M221:P224"/>
    <mergeCell ref="Q221:AB224"/>
    <mergeCell ref="M225:P225"/>
    <mergeCell ref="Q225:AB225"/>
    <mergeCell ref="M226:P227"/>
    <mergeCell ref="Q226:AB227"/>
    <mergeCell ref="B228:E232"/>
    <mergeCell ref="F228:I228"/>
    <mergeCell ref="J228:L228"/>
    <mergeCell ref="AC228:AS234"/>
    <mergeCell ref="F229:L234"/>
    <mergeCell ref="B233:E233"/>
    <mergeCell ref="B234:E234"/>
    <mergeCell ref="M228:P231"/>
    <mergeCell ref="Q228:AB231"/>
    <mergeCell ref="M232:P232"/>
    <mergeCell ref="Q232:AB232"/>
    <mergeCell ref="M233:P234"/>
    <mergeCell ref="Q233:AB234"/>
    <mergeCell ref="B235:E239"/>
    <mergeCell ref="F235:I235"/>
    <mergeCell ref="J235:L235"/>
    <mergeCell ref="AC235:AS241"/>
    <mergeCell ref="F236:L241"/>
    <mergeCell ref="B240:E240"/>
    <mergeCell ref="B241:E241"/>
    <mergeCell ref="M235:P238"/>
    <mergeCell ref="Q235:AB238"/>
    <mergeCell ref="M239:P239"/>
    <mergeCell ref="Q239:AB239"/>
    <mergeCell ref="M240:P241"/>
    <mergeCell ref="Q240:AB241"/>
    <mergeCell ref="B242:E246"/>
    <mergeCell ref="F242:I242"/>
    <mergeCell ref="J242:L242"/>
    <mergeCell ref="AC242:AS248"/>
    <mergeCell ref="F243:L248"/>
    <mergeCell ref="B247:E247"/>
    <mergeCell ref="B248:E248"/>
    <mergeCell ref="M242:P245"/>
    <mergeCell ref="Q242:AB245"/>
    <mergeCell ref="M246:P246"/>
    <mergeCell ref="Q246:AB246"/>
    <mergeCell ref="M247:P248"/>
    <mergeCell ref="Q247:AB248"/>
    <mergeCell ref="B249:E253"/>
    <mergeCell ref="F249:I249"/>
    <mergeCell ref="J249:L249"/>
    <mergeCell ref="AC249:AS255"/>
    <mergeCell ref="F250:L255"/>
    <mergeCell ref="B254:E254"/>
    <mergeCell ref="B255:E255"/>
    <mergeCell ref="M249:P252"/>
    <mergeCell ref="Q249:AB252"/>
    <mergeCell ref="M253:P253"/>
    <mergeCell ref="Q253:AB253"/>
    <mergeCell ref="M254:P255"/>
    <mergeCell ref="Q254:AB255"/>
    <mergeCell ref="B256:E260"/>
    <mergeCell ref="F256:I256"/>
    <mergeCell ref="J256:L256"/>
    <mergeCell ref="AC256:AS262"/>
    <mergeCell ref="F257:L262"/>
    <mergeCell ref="B261:E261"/>
    <mergeCell ref="B262:E262"/>
    <mergeCell ref="M256:P259"/>
    <mergeCell ref="Q256:AB259"/>
    <mergeCell ref="M260:P260"/>
    <mergeCell ref="Q260:AB260"/>
    <mergeCell ref="M261:P262"/>
    <mergeCell ref="Q261:AB26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fitToHeight="10" orientation="portrait" r:id="rId1"/>
  <rowBreaks count="6" manualBreakCount="6">
    <brk id="45" min="1" max="44" man="1"/>
    <brk id="87" min="1" max="44" man="1"/>
    <brk id="129" min="1" max="44" man="1"/>
    <brk id="171" min="1" max="44" man="1"/>
    <brk id="213" min="1" max="44" man="1"/>
    <brk id="255" min="1" max="4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S883"/>
  <sheetViews>
    <sheetView view="pageBreakPreview" zoomScale="70" zoomScaleNormal="70" zoomScaleSheetLayoutView="70" workbookViewId="0"/>
  </sheetViews>
  <sheetFormatPr defaultRowHeight="16.5" x14ac:dyDescent="0.3"/>
  <cols>
    <col min="2" max="45" width="2.375" customWidth="1"/>
  </cols>
  <sheetData>
    <row r="1" spans="2:45" x14ac:dyDescent="0.3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</row>
    <row r="3" spans="2:45" ht="21" customHeight="1" x14ac:dyDescent="0.3">
      <c r="B3" s="16" t="s">
        <v>301</v>
      </c>
    </row>
    <row r="4" spans="2:45" ht="21" customHeight="1" thickBot="1" x14ac:dyDescent="0.35">
      <c r="B4" s="15" t="s">
        <v>302</v>
      </c>
    </row>
    <row r="5" spans="2:45" ht="21" customHeight="1" thickBot="1" x14ac:dyDescent="0.35">
      <c r="B5" s="198" t="s">
        <v>167</v>
      </c>
      <c r="C5" s="198"/>
      <c r="D5" s="198"/>
      <c r="E5" s="198"/>
      <c r="F5" s="198"/>
      <c r="G5" s="198"/>
      <c r="H5" s="198"/>
      <c r="I5" s="198"/>
      <c r="J5" s="198"/>
      <c r="K5" s="198"/>
      <c r="L5" s="199"/>
      <c r="M5" s="195" t="s">
        <v>168</v>
      </c>
      <c r="N5" s="198"/>
      <c r="O5" s="198"/>
      <c r="P5" s="198"/>
      <c r="Q5" s="198"/>
      <c r="R5" s="198"/>
      <c r="S5" s="198"/>
      <c r="T5" s="198"/>
      <c r="U5" s="198"/>
      <c r="V5" s="198"/>
      <c r="W5" s="199"/>
      <c r="X5" s="194" t="s">
        <v>170</v>
      </c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 t="s">
        <v>166</v>
      </c>
      <c r="AJ5" s="194"/>
      <c r="AK5" s="194"/>
      <c r="AL5" s="194"/>
      <c r="AM5" s="194"/>
      <c r="AN5" s="194"/>
      <c r="AO5" s="194"/>
      <c r="AP5" s="194"/>
      <c r="AQ5" s="194"/>
      <c r="AR5" s="194"/>
      <c r="AS5" s="195"/>
    </row>
    <row r="6" spans="2:45" ht="21" customHeight="1" thickTop="1" thickBot="1" x14ac:dyDescent="0.35">
      <c r="B6" s="200" t="s">
        <v>280</v>
      </c>
      <c r="C6" s="200"/>
      <c r="D6" s="200"/>
      <c r="E6" s="200"/>
      <c r="F6" s="200"/>
      <c r="G6" s="200"/>
      <c r="H6" s="200"/>
      <c r="I6" s="200"/>
      <c r="J6" s="200"/>
      <c r="K6" s="200"/>
      <c r="L6" s="201"/>
      <c r="M6" s="202" t="s">
        <v>169</v>
      </c>
      <c r="N6" s="200"/>
      <c r="O6" s="200"/>
      <c r="P6" s="200"/>
      <c r="Q6" s="200"/>
      <c r="R6" s="200"/>
      <c r="S6" s="200"/>
      <c r="T6" s="200"/>
      <c r="U6" s="200"/>
      <c r="V6" s="200"/>
      <c r="W6" s="201"/>
      <c r="X6" s="196" t="s">
        <v>281</v>
      </c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 t="s">
        <v>282</v>
      </c>
      <c r="AJ6" s="196"/>
      <c r="AK6" s="196"/>
      <c r="AL6" s="196"/>
      <c r="AM6" s="196"/>
      <c r="AN6" s="196"/>
      <c r="AO6" s="196"/>
      <c r="AP6" s="196"/>
      <c r="AQ6" s="196"/>
      <c r="AR6" s="196"/>
      <c r="AS6" s="196"/>
    </row>
    <row r="7" spans="2:45" ht="21" customHeight="1" x14ac:dyDescent="0.3"/>
    <row r="8" spans="2:45" ht="21" customHeight="1" thickBot="1" x14ac:dyDescent="0.35">
      <c r="B8" s="15" t="s">
        <v>303</v>
      </c>
    </row>
    <row r="9" spans="2:45" ht="21" customHeight="1" x14ac:dyDescent="0.3">
      <c r="B9" s="54" t="s">
        <v>165</v>
      </c>
      <c r="C9" s="54"/>
      <c r="D9" s="54"/>
      <c r="E9" s="54"/>
      <c r="F9" s="54"/>
      <c r="G9" s="54"/>
      <c r="H9" s="54"/>
      <c r="I9" s="54"/>
      <c r="J9" s="54"/>
      <c r="K9" s="54"/>
      <c r="L9" s="55"/>
      <c r="M9" s="207" t="s">
        <v>174</v>
      </c>
      <c r="N9" s="54"/>
      <c r="O9" s="54"/>
      <c r="P9" s="54"/>
      <c r="Q9" s="54"/>
      <c r="R9" s="54"/>
      <c r="S9" s="55"/>
      <c r="T9" s="210" t="s">
        <v>178</v>
      </c>
      <c r="U9" s="210"/>
      <c r="V9" s="210"/>
      <c r="W9" s="210"/>
      <c r="X9" s="210"/>
      <c r="Y9" s="210"/>
      <c r="Z9" s="210"/>
      <c r="AA9" s="211"/>
      <c r="AB9" s="88" t="s">
        <v>196</v>
      </c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2"/>
    </row>
    <row r="10" spans="2:45" ht="21" customHeight="1" thickBot="1" x14ac:dyDescent="0.35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7"/>
      <c r="M10" s="208"/>
      <c r="N10" s="56"/>
      <c r="O10" s="56"/>
      <c r="P10" s="56"/>
      <c r="Q10" s="56"/>
      <c r="R10" s="56"/>
      <c r="S10" s="57"/>
      <c r="T10" s="212"/>
      <c r="U10" s="212"/>
      <c r="V10" s="212"/>
      <c r="W10" s="212"/>
      <c r="X10" s="212"/>
      <c r="Y10" s="212"/>
      <c r="Z10" s="212"/>
      <c r="AA10" s="213"/>
      <c r="AB10" s="53" t="s">
        <v>175</v>
      </c>
      <c r="AC10" s="53"/>
      <c r="AD10" s="53"/>
      <c r="AE10" s="53"/>
      <c r="AF10" s="53"/>
      <c r="AG10" s="53"/>
      <c r="AH10" s="53" t="s">
        <v>176</v>
      </c>
      <c r="AI10" s="53"/>
      <c r="AJ10" s="53"/>
      <c r="AK10" s="53"/>
      <c r="AL10" s="53"/>
      <c r="AM10" s="53"/>
      <c r="AN10" s="53" t="s">
        <v>177</v>
      </c>
      <c r="AO10" s="53"/>
      <c r="AP10" s="53"/>
      <c r="AQ10" s="53"/>
      <c r="AR10" s="53"/>
      <c r="AS10" s="59"/>
    </row>
    <row r="11" spans="2:45" ht="21" customHeight="1" thickTop="1" x14ac:dyDescent="0.3">
      <c r="B11" s="203" t="s">
        <v>171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4"/>
      <c r="M11" s="209" t="s">
        <v>283</v>
      </c>
      <c r="N11" s="203"/>
      <c r="O11" s="203"/>
      <c r="P11" s="203"/>
      <c r="Q11" s="203"/>
      <c r="R11" s="203"/>
      <c r="S11" s="204"/>
      <c r="T11" s="203" t="s">
        <v>179</v>
      </c>
      <c r="U11" s="203"/>
      <c r="V11" s="203"/>
      <c r="W11" s="203"/>
      <c r="X11" s="203"/>
      <c r="Y11" s="203"/>
      <c r="Z11" s="203"/>
      <c r="AA11" s="204"/>
      <c r="AB11" s="197" t="s">
        <v>181</v>
      </c>
      <c r="AC11" s="197"/>
      <c r="AD11" s="197"/>
      <c r="AE11" s="197"/>
      <c r="AF11" s="197"/>
      <c r="AG11" s="197"/>
      <c r="AH11" s="197" t="s">
        <v>180</v>
      </c>
      <c r="AI11" s="197"/>
      <c r="AJ11" s="197"/>
      <c r="AK11" s="197"/>
      <c r="AL11" s="197"/>
      <c r="AM11" s="197"/>
      <c r="AN11" s="197" t="s">
        <v>184</v>
      </c>
      <c r="AO11" s="197"/>
      <c r="AP11" s="197"/>
      <c r="AQ11" s="197"/>
      <c r="AR11" s="197"/>
      <c r="AS11" s="215"/>
    </row>
    <row r="12" spans="2:45" ht="21" customHeight="1" x14ac:dyDescent="0.3">
      <c r="B12" s="205" t="s">
        <v>154</v>
      </c>
      <c r="C12" s="205"/>
      <c r="D12" s="205"/>
      <c r="E12" s="205"/>
      <c r="F12" s="205"/>
      <c r="G12" s="205"/>
      <c r="H12" s="205"/>
      <c r="I12" s="205"/>
      <c r="J12" s="205"/>
      <c r="K12" s="205"/>
      <c r="L12" s="32"/>
      <c r="M12" s="35" t="s">
        <v>283</v>
      </c>
      <c r="N12" s="205"/>
      <c r="O12" s="205"/>
      <c r="P12" s="205"/>
      <c r="Q12" s="205"/>
      <c r="R12" s="205"/>
      <c r="S12" s="32"/>
      <c r="T12" s="205" t="s">
        <v>179</v>
      </c>
      <c r="U12" s="205"/>
      <c r="V12" s="205"/>
      <c r="W12" s="205"/>
      <c r="X12" s="205"/>
      <c r="Y12" s="205"/>
      <c r="Z12" s="205"/>
      <c r="AA12" s="32"/>
      <c r="AB12" s="33" t="s">
        <v>351</v>
      </c>
      <c r="AC12" s="33"/>
      <c r="AD12" s="33"/>
      <c r="AE12" s="33"/>
      <c r="AF12" s="33"/>
      <c r="AG12" s="33"/>
      <c r="AH12" s="33" t="s">
        <v>181</v>
      </c>
      <c r="AI12" s="33"/>
      <c r="AJ12" s="33"/>
      <c r="AK12" s="33"/>
      <c r="AL12" s="33"/>
      <c r="AM12" s="33"/>
      <c r="AN12" s="33" t="s">
        <v>181</v>
      </c>
      <c r="AO12" s="33"/>
      <c r="AP12" s="33"/>
      <c r="AQ12" s="33"/>
      <c r="AR12" s="33"/>
      <c r="AS12" s="35"/>
    </row>
    <row r="13" spans="2:45" ht="21" customHeight="1" thickBot="1" x14ac:dyDescent="0.35">
      <c r="B13" s="206" t="s">
        <v>101</v>
      </c>
      <c r="C13" s="206"/>
      <c r="D13" s="206"/>
      <c r="E13" s="206"/>
      <c r="F13" s="206"/>
      <c r="G13" s="206"/>
      <c r="H13" s="206"/>
      <c r="I13" s="206"/>
      <c r="J13" s="206"/>
      <c r="K13" s="206"/>
      <c r="L13" s="41"/>
      <c r="M13" s="40" t="s">
        <v>283</v>
      </c>
      <c r="N13" s="206"/>
      <c r="O13" s="206"/>
      <c r="P13" s="206"/>
      <c r="Q13" s="206"/>
      <c r="R13" s="206"/>
      <c r="S13" s="41"/>
      <c r="T13" s="206" t="s">
        <v>179</v>
      </c>
      <c r="U13" s="206"/>
      <c r="V13" s="206"/>
      <c r="W13" s="206"/>
      <c r="X13" s="206"/>
      <c r="Y13" s="206"/>
      <c r="Z13" s="206"/>
      <c r="AA13" s="41"/>
      <c r="AB13" s="214" t="s">
        <v>181</v>
      </c>
      <c r="AC13" s="39"/>
      <c r="AD13" s="39"/>
      <c r="AE13" s="39"/>
      <c r="AF13" s="39"/>
      <c r="AG13" s="39"/>
      <c r="AH13" s="39" t="s">
        <v>182</v>
      </c>
      <c r="AI13" s="39"/>
      <c r="AJ13" s="39"/>
      <c r="AK13" s="39"/>
      <c r="AL13" s="39"/>
      <c r="AM13" s="39"/>
      <c r="AN13" s="39" t="s">
        <v>183</v>
      </c>
      <c r="AO13" s="39"/>
      <c r="AP13" s="39"/>
      <c r="AQ13" s="39"/>
      <c r="AR13" s="39"/>
      <c r="AS13" s="40"/>
    </row>
    <row r="14" spans="2:45" ht="21" customHeight="1" x14ac:dyDescent="0.3"/>
    <row r="15" spans="2:45" ht="21" customHeight="1" x14ac:dyDescent="0.3">
      <c r="B15" s="15" t="s">
        <v>304</v>
      </c>
    </row>
    <row r="16" spans="2:45" ht="21" customHeight="1" thickBot="1" x14ac:dyDescent="0.35">
      <c r="B16" s="92" t="s">
        <v>297</v>
      </c>
      <c r="C16" s="92"/>
      <c r="D16" s="92"/>
      <c r="E16" s="52"/>
      <c r="F16" s="59" t="s">
        <v>0</v>
      </c>
      <c r="G16" s="92"/>
      <c r="H16" s="92"/>
      <c r="I16" s="92"/>
      <c r="J16" s="92"/>
      <c r="K16" s="92"/>
      <c r="L16" s="52"/>
      <c r="M16" s="59" t="s">
        <v>162</v>
      </c>
      <c r="N16" s="92"/>
      <c r="O16" s="92"/>
      <c r="P16" s="52"/>
      <c r="Q16" s="59" t="s">
        <v>163</v>
      </c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52"/>
      <c r="AC16" s="59" t="s">
        <v>164</v>
      </c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</row>
    <row r="17" spans="2:45" ht="21" customHeight="1" thickTop="1" x14ac:dyDescent="0.3">
      <c r="B17" s="216" t="s">
        <v>101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8"/>
    </row>
    <row r="18" spans="2:45" ht="21" customHeight="1" x14ac:dyDescent="0.3">
      <c r="B18" s="144" t="str">
        <f>VLOOKUP(J18,'기술감리 검토사항'!$B$6:$AS$69,5,FALSE)</f>
        <v>책임/참여기술감리원 확인</v>
      </c>
      <c r="C18" s="144"/>
      <c r="D18" s="144"/>
      <c r="E18" s="145"/>
      <c r="F18" s="33" t="s">
        <v>159</v>
      </c>
      <c r="G18" s="33"/>
      <c r="H18" s="33"/>
      <c r="I18" s="33"/>
      <c r="J18" s="33" t="s">
        <v>2</v>
      </c>
      <c r="K18" s="33"/>
      <c r="L18" s="33"/>
      <c r="M18" s="158" t="s">
        <v>349</v>
      </c>
      <c r="N18" s="159"/>
      <c r="O18" s="159"/>
      <c r="P18" s="160"/>
      <c r="Q18" s="167" t="s">
        <v>161</v>
      </c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9"/>
      <c r="AC18" s="150" t="s">
        <v>160</v>
      </c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1"/>
    </row>
    <row r="19" spans="2:45" ht="21" customHeight="1" x14ac:dyDescent="0.3">
      <c r="B19" s="146"/>
      <c r="C19" s="146"/>
      <c r="D19" s="146"/>
      <c r="E19" s="147"/>
      <c r="F19" s="152" t="str">
        <f>VLOOKUP(J18,'기술감리 검토사항'!$B$6:$AS$69,15,FALSE)</f>
        <v>착수 시 책임 및 참여기술감리원에 대해 발주처의 확인 및 승인</v>
      </c>
      <c r="G19" s="152"/>
      <c r="H19" s="152"/>
      <c r="I19" s="152"/>
      <c r="J19" s="152"/>
      <c r="K19" s="152"/>
      <c r="L19" s="152"/>
      <c r="M19" s="161"/>
      <c r="N19" s="162"/>
      <c r="O19" s="162"/>
      <c r="P19" s="163"/>
      <c r="Q19" s="170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2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1"/>
    </row>
    <row r="20" spans="2:45" ht="21" customHeight="1" x14ac:dyDescent="0.3">
      <c r="B20" s="146"/>
      <c r="C20" s="146"/>
      <c r="D20" s="146"/>
      <c r="E20" s="147"/>
      <c r="F20" s="152"/>
      <c r="G20" s="152"/>
      <c r="H20" s="152"/>
      <c r="I20" s="152"/>
      <c r="J20" s="152"/>
      <c r="K20" s="152"/>
      <c r="L20" s="152"/>
      <c r="M20" s="161"/>
      <c r="N20" s="162"/>
      <c r="O20" s="162"/>
      <c r="P20" s="163"/>
      <c r="Q20" s="170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2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1"/>
    </row>
    <row r="21" spans="2:45" ht="21" customHeight="1" x14ac:dyDescent="0.3">
      <c r="B21" s="146"/>
      <c r="C21" s="146"/>
      <c r="D21" s="146"/>
      <c r="E21" s="147"/>
      <c r="F21" s="152"/>
      <c r="G21" s="152"/>
      <c r="H21" s="152"/>
      <c r="I21" s="152"/>
      <c r="J21" s="152"/>
      <c r="K21" s="152"/>
      <c r="L21" s="152"/>
      <c r="M21" s="164"/>
      <c r="N21" s="165"/>
      <c r="O21" s="165"/>
      <c r="P21" s="166"/>
      <c r="Q21" s="173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5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1"/>
    </row>
    <row r="22" spans="2:45" ht="21" customHeight="1" x14ac:dyDescent="0.3">
      <c r="B22" s="148"/>
      <c r="C22" s="148"/>
      <c r="D22" s="148"/>
      <c r="E22" s="149"/>
      <c r="F22" s="152"/>
      <c r="G22" s="152"/>
      <c r="H22" s="152"/>
      <c r="I22" s="152"/>
      <c r="J22" s="152"/>
      <c r="K22" s="152"/>
      <c r="L22" s="152"/>
      <c r="M22" s="176" t="s">
        <v>348</v>
      </c>
      <c r="N22" s="177"/>
      <c r="O22" s="177"/>
      <c r="P22" s="178"/>
      <c r="Q22" s="179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1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1"/>
    </row>
    <row r="23" spans="2:45" ht="21" customHeight="1" x14ac:dyDescent="0.3">
      <c r="B23" s="153" t="s">
        <v>18</v>
      </c>
      <c r="C23" s="154"/>
      <c r="D23" s="154"/>
      <c r="E23" s="155"/>
      <c r="F23" s="152"/>
      <c r="G23" s="152"/>
      <c r="H23" s="152"/>
      <c r="I23" s="152"/>
      <c r="J23" s="152"/>
      <c r="K23" s="152"/>
      <c r="L23" s="152"/>
      <c r="M23" s="182" t="s">
        <v>350</v>
      </c>
      <c r="N23" s="183"/>
      <c r="O23" s="183"/>
      <c r="P23" s="184"/>
      <c r="Q23" s="188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9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1"/>
    </row>
    <row r="24" spans="2:45" ht="21" customHeight="1" x14ac:dyDescent="0.3">
      <c r="B24" s="219" t="str">
        <f>HLOOKUP(J18,'공법별 일련번호'!$M$3:$BW$4,2,FALSE)</f>
        <v>◎</v>
      </c>
      <c r="C24" s="219"/>
      <c r="D24" s="219"/>
      <c r="E24" s="220"/>
      <c r="F24" s="152"/>
      <c r="G24" s="152"/>
      <c r="H24" s="152"/>
      <c r="I24" s="152"/>
      <c r="J24" s="152"/>
      <c r="K24" s="152"/>
      <c r="L24" s="152"/>
      <c r="M24" s="185"/>
      <c r="N24" s="186"/>
      <c r="O24" s="186"/>
      <c r="P24" s="187"/>
      <c r="Q24" s="191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3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1"/>
    </row>
    <row r="25" spans="2:45" ht="21" customHeight="1" x14ac:dyDescent="0.3">
      <c r="B25" s="144" t="str">
        <f>VLOOKUP(J25,'기술감리 검토사항'!$B$6:$AS$69,5,FALSE)</f>
        <v>내진보강 설계도서 확인</v>
      </c>
      <c r="C25" s="144"/>
      <c r="D25" s="144"/>
      <c r="E25" s="145"/>
      <c r="F25" s="33" t="s">
        <v>159</v>
      </c>
      <c r="G25" s="33"/>
      <c r="H25" s="33"/>
      <c r="I25" s="33"/>
      <c r="J25" s="33" t="s">
        <v>344</v>
      </c>
      <c r="K25" s="33"/>
      <c r="L25" s="33"/>
      <c r="M25" s="158" t="s">
        <v>349</v>
      </c>
      <c r="N25" s="159"/>
      <c r="O25" s="159"/>
      <c r="P25" s="160"/>
      <c r="Q25" s="167" t="s">
        <v>161</v>
      </c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9"/>
      <c r="AC25" s="150" t="s">
        <v>160</v>
      </c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1"/>
    </row>
    <row r="26" spans="2:45" ht="21" customHeight="1" x14ac:dyDescent="0.3">
      <c r="B26" s="146"/>
      <c r="C26" s="146"/>
      <c r="D26" s="146"/>
      <c r="E26" s="147"/>
      <c r="F26" s="152" t="str">
        <f>VLOOKUP(J25,'기술감리 검토사항'!$B$6:$AS$69,15,FALSE)</f>
        <v>내진보강공법 및 보강개소, 보강위치 등 기본적인 정보 확인</v>
      </c>
      <c r="G26" s="152"/>
      <c r="H26" s="152"/>
      <c r="I26" s="152"/>
      <c r="J26" s="152"/>
      <c r="K26" s="152"/>
      <c r="L26" s="152"/>
      <c r="M26" s="161"/>
      <c r="N26" s="162"/>
      <c r="O26" s="162"/>
      <c r="P26" s="163"/>
      <c r="Q26" s="170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2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1"/>
    </row>
    <row r="27" spans="2:45" ht="21" customHeight="1" x14ac:dyDescent="0.3">
      <c r="B27" s="146"/>
      <c r="C27" s="146"/>
      <c r="D27" s="146"/>
      <c r="E27" s="147"/>
      <c r="F27" s="152"/>
      <c r="G27" s="152"/>
      <c r="H27" s="152"/>
      <c r="I27" s="152"/>
      <c r="J27" s="152"/>
      <c r="K27" s="152"/>
      <c r="L27" s="152"/>
      <c r="M27" s="161"/>
      <c r="N27" s="162"/>
      <c r="O27" s="162"/>
      <c r="P27" s="163"/>
      <c r="Q27" s="170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2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1"/>
    </row>
    <row r="28" spans="2:45" ht="21" customHeight="1" x14ac:dyDescent="0.3">
      <c r="B28" s="146"/>
      <c r="C28" s="146"/>
      <c r="D28" s="146"/>
      <c r="E28" s="147"/>
      <c r="F28" s="152"/>
      <c r="G28" s="152"/>
      <c r="H28" s="152"/>
      <c r="I28" s="152"/>
      <c r="J28" s="152"/>
      <c r="K28" s="152"/>
      <c r="L28" s="152"/>
      <c r="M28" s="164"/>
      <c r="N28" s="165"/>
      <c r="O28" s="165"/>
      <c r="P28" s="166"/>
      <c r="Q28" s="173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5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1"/>
    </row>
    <row r="29" spans="2:45" ht="21" customHeight="1" x14ac:dyDescent="0.3">
      <c r="B29" s="148"/>
      <c r="C29" s="148"/>
      <c r="D29" s="148"/>
      <c r="E29" s="149"/>
      <c r="F29" s="152"/>
      <c r="G29" s="152"/>
      <c r="H29" s="152"/>
      <c r="I29" s="152"/>
      <c r="J29" s="152"/>
      <c r="K29" s="152"/>
      <c r="L29" s="152"/>
      <c r="M29" s="176" t="s">
        <v>348</v>
      </c>
      <c r="N29" s="177"/>
      <c r="O29" s="177"/>
      <c r="P29" s="178"/>
      <c r="Q29" s="179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1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1"/>
    </row>
    <row r="30" spans="2:45" ht="21" customHeight="1" x14ac:dyDescent="0.3">
      <c r="B30" s="153" t="s">
        <v>18</v>
      </c>
      <c r="C30" s="154"/>
      <c r="D30" s="154"/>
      <c r="E30" s="155"/>
      <c r="F30" s="152"/>
      <c r="G30" s="152"/>
      <c r="H30" s="152"/>
      <c r="I30" s="152"/>
      <c r="J30" s="152"/>
      <c r="K30" s="152"/>
      <c r="L30" s="152"/>
      <c r="M30" s="182" t="s">
        <v>350</v>
      </c>
      <c r="N30" s="183"/>
      <c r="O30" s="183"/>
      <c r="P30" s="184"/>
      <c r="Q30" s="188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9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1"/>
    </row>
    <row r="31" spans="2:45" ht="21" customHeight="1" x14ac:dyDescent="0.3">
      <c r="B31" s="156" t="str">
        <f>IF(HLOOKUP(J25,'공법별 일련번호'!$M$3:$BW$4,2,FALSE)="◎","◎","-")</f>
        <v>-</v>
      </c>
      <c r="C31" s="156"/>
      <c r="D31" s="156"/>
      <c r="E31" s="157"/>
      <c r="F31" s="152"/>
      <c r="G31" s="152"/>
      <c r="H31" s="152"/>
      <c r="I31" s="152"/>
      <c r="J31" s="152"/>
      <c r="K31" s="152"/>
      <c r="L31" s="152"/>
      <c r="M31" s="185"/>
      <c r="N31" s="186"/>
      <c r="O31" s="186"/>
      <c r="P31" s="187"/>
      <c r="Q31" s="191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3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1"/>
    </row>
    <row r="32" spans="2:45" ht="21" customHeight="1" x14ac:dyDescent="0.3">
      <c r="B32" s="144" t="str">
        <f>VLOOKUP(J32,'기술감리 검토사항'!$B$6:$AS$69,5,FALSE)</f>
        <v>구조검토서 확인</v>
      </c>
      <c r="C32" s="144"/>
      <c r="D32" s="144"/>
      <c r="E32" s="145"/>
      <c r="F32" s="33" t="s">
        <v>159</v>
      </c>
      <c r="G32" s="33"/>
      <c r="H32" s="33"/>
      <c r="I32" s="33"/>
      <c r="J32" s="33" t="s">
        <v>345</v>
      </c>
      <c r="K32" s="33"/>
      <c r="L32" s="33"/>
      <c r="M32" s="158" t="s">
        <v>349</v>
      </c>
      <c r="N32" s="159"/>
      <c r="O32" s="159"/>
      <c r="P32" s="160"/>
      <c r="Q32" s="167" t="s">
        <v>161</v>
      </c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9"/>
      <c r="AC32" s="150" t="s">
        <v>160</v>
      </c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1"/>
    </row>
    <row r="33" spans="2:45" ht="21" customHeight="1" x14ac:dyDescent="0.3">
      <c r="B33" s="146"/>
      <c r="C33" s="146"/>
      <c r="D33" s="146"/>
      <c r="E33" s="147"/>
      <c r="F33" s="152" t="str">
        <f>VLOOKUP(J32,'기술감리 검토사항'!$B$6:$AS$69,15,FALSE)</f>
        <v>내진보강설계 보고서 혹은 구조계산서 적정성 확인, 책임기술자 날인 확인</v>
      </c>
      <c r="G33" s="152"/>
      <c r="H33" s="152"/>
      <c r="I33" s="152"/>
      <c r="J33" s="152"/>
      <c r="K33" s="152"/>
      <c r="L33" s="152"/>
      <c r="M33" s="161"/>
      <c r="N33" s="162"/>
      <c r="O33" s="162"/>
      <c r="P33" s="163"/>
      <c r="Q33" s="170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2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1"/>
    </row>
    <row r="34" spans="2:45" ht="21" customHeight="1" x14ac:dyDescent="0.3">
      <c r="B34" s="146"/>
      <c r="C34" s="146"/>
      <c r="D34" s="146"/>
      <c r="E34" s="147"/>
      <c r="F34" s="152"/>
      <c r="G34" s="152"/>
      <c r="H34" s="152"/>
      <c r="I34" s="152"/>
      <c r="J34" s="152"/>
      <c r="K34" s="152"/>
      <c r="L34" s="152"/>
      <c r="M34" s="161"/>
      <c r="N34" s="162"/>
      <c r="O34" s="162"/>
      <c r="P34" s="163"/>
      <c r="Q34" s="170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2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1"/>
    </row>
    <row r="35" spans="2:45" ht="21" customHeight="1" x14ac:dyDescent="0.3">
      <c r="B35" s="146"/>
      <c r="C35" s="146"/>
      <c r="D35" s="146"/>
      <c r="E35" s="147"/>
      <c r="F35" s="152"/>
      <c r="G35" s="152"/>
      <c r="H35" s="152"/>
      <c r="I35" s="152"/>
      <c r="J35" s="152"/>
      <c r="K35" s="152"/>
      <c r="L35" s="152"/>
      <c r="M35" s="164"/>
      <c r="N35" s="165"/>
      <c r="O35" s="165"/>
      <c r="P35" s="166"/>
      <c r="Q35" s="173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5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1"/>
    </row>
    <row r="36" spans="2:45" ht="21" customHeight="1" x14ac:dyDescent="0.3">
      <c r="B36" s="148"/>
      <c r="C36" s="148"/>
      <c r="D36" s="148"/>
      <c r="E36" s="149"/>
      <c r="F36" s="152"/>
      <c r="G36" s="152"/>
      <c r="H36" s="152"/>
      <c r="I36" s="152"/>
      <c r="J36" s="152"/>
      <c r="K36" s="152"/>
      <c r="L36" s="152"/>
      <c r="M36" s="176" t="s">
        <v>348</v>
      </c>
      <c r="N36" s="177"/>
      <c r="O36" s="177"/>
      <c r="P36" s="178"/>
      <c r="Q36" s="179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1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1"/>
    </row>
    <row r="37" spans="2:45" ht="21" customHeight="1" x14ac:dyDescent="0.3">
      <c r="B37" s="153" t="s">
        <v>18</v>
      </c>
      <c r="C37" s="154"/>
      <c r="D37" s="154"/>
      <c r="E37" s="155"/>
      <c r="F37" s="152"/>
      <c r="G37" s="152"/>
      <c r="H37" s="152"/>
      <c r="I37" s="152"/>
      <c r="J37" s="152"/>
      <c r="K37" s="152"/>
      <c r="L37" s="152"/>
      <c r="M37" s="182" t="s">
        <v>350</v>
      </c>
      <c r="N37" s="183"/>
      <c r="O37" s="183"/>
      <c r="P37" s="184"/>
      <c r="Q37" s="188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9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1"/>
    </row>
    <row r="38" spans="2:45" ht="21" customHeight="1" x14ac:dyDescent="0.3">
      <c r="B38" s="156" t="str">
        <f>IF(HLOOKUP(J32,'공법별 일련번호'!$M$3:$BW$4,2,FALSE)="◎","◎","-")</f>
        <v>-</v>
      </c>
      <c r="C38" s="156"/>
      <c r="D38" s="156"/>
      <c r="E38" s="157"/>
      <c r="F38" s="152"/>
      <c r="G38" s="152"/>
      <c r="H38" s="152"/>
      <c r="I38" s="152"/>
      <c r="J38" s="152"/>
      <c r="K38" s="152"/>
      <c r="L38" s="152"/>
      <c r="M38" s="185"/>
      <c r="N38" s="186"/>
      <c r="O38" s="186"/>
      <c r="P38" s="187"/>
      <c r="Q38" s="191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3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1"/>
    </row>
    <row r="39" spans="2:45" ht="21" customHeight="1" x14ac:dyDescent="0.3">
      <c r="B39" s="144" t="str">
        <f>VLOOKUP(J39,'기술감리 검토사항'!$B$6:$AS$69,5,FALSE)</f>
        <v>신설 및 보강부재 규격</v>
      </c>
      <c r="C39" s="144"/>
      <c r="D39" s="144"/>
      <c r="E39" s="145"/>
      <c r="F39" s="33" t="s">
        <v>159</v>
      </c>
      <c r="G39" s="33"/>
      <c r="H39" s="33"/>
      <c r="I39" s="33"/>
      <c r="J39" s="33" t="s">
        <v>4</v>
      </c>
      <c r="K39" s="33"/>
      <c r="L39" s="33"/>
      <c r="M39" s="158" t="s">
        <v>349</v>
      </c>
      <c r="N39" s="159"/>
      <c r="O39" s="159"/>
      <c r="P39" s="160"/>
      <c r="Q39" s="167" t="s">
        <v>161</v>
      </c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9"/>
      <c r="AC39" s="150" t="s">
        <v>160</v>
      </c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1"/>
    </row>
    <row r="40" spans="2:45" ht="21" customHeight="1" x14ac:dyDescent="0.3">
      <c r="B40" s="146"/>
      <c r="C40" s="146"/>
      <c r="D40" s="146"/>
      <c r="E40" s="147"/>
      <c r="F40" s="152" t="str">
        <f>VLOOKUP(J39,'기술감리 검토사항'!$B$6:$AS$69,15,FALSE)</f>
        <v>사용재료(강재, 철근, 콘크리트 등)의 재료강도 및 규격 설치상세 명기 여부 확인</v>
      </c>
      <c r="G40" s="152"/>
      <c r="H40" s="152"/>
      <c r="I40" s="152"/>
      <c r="J40" s="152"/>
      <c r="K40" s="152"/>
      <c r="L40" s="152"/>
      <c r="M40" s="161"/>
      <c r="N40" s="162"/>
      <c r="O40" s="162"/>
      <c r="P40" s="163"/>
      <c r="Q40" s="170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2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1"/>
    </row>
    <row r="41" spans="2:45" ht="21" customHeight="1" x14ac:dyDescent="0.3">
      <c r="B41" s="146"/>
      <c r="C41" s="146"/>
      <c r="D41" s="146"/>
      <c r="E41" s="147"/>
      <c r="F41" s="152"/>
      <c r="G41" s="152"/>
      <c r="H41" s="152"/>
      <c r="I41" s="152"/>
      <c r="J41" s="152"/>
      <c r="K41" s="152"/>
      <c r="L41" s="152"/>
      <c r="M41" s="161"/>
      <c r="N41" s="162"/>
      <c r="O41" s="162"/>
      <c r="P41" s="163"/>
      <c r="Q41" s="170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2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1"/>
    </row>
    <row r="42" spans="2:45" ht="21" customHeight="1" x14ac:dyDescent="0.3">
      <c r="B42" s="146"/>
      <c r="C42" s="146"/>
      <c r="D42" s="146"/>
      <c r="E42" s="147"/>
      <c r="F42" s="152"/>
      <c r="G42" s="152"/>
      <c r="H42" s="152"/>
      <c r="I42" s="152"/>
      <c r="J42" s="152"/>
      <c r="K42" s="152"/>
      <c r="L42" s="152"/>
      <c r="M42" s="164"/>
      <c r="N42" s="165"/>
      <c r="O42" s="165"/>
      <c r="P42" s="166"/>
      <c r="Q42" s="173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5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1"/>
    </row>
    <row r="43" spans="2:45" ht="21" customHeight="1" x14ac:dyDescent="0.3">
      <c r="B43" s="148"/>
      <c r="C43" s="148"/>
      <c r="D43" s="148"/>
      <c r="E43" s="149"/>
      <c r="F43" s="152"/>
      <c r="G43" s="152"/>
      <c r="H43" s="152"/>
      <c r="I43" s="152"/>
      <c r="J43" s="152"/>
      <c r="K43" s="152"/>
      <c r="L43" s="152"/>
      <c r="M43" s="176" t="s">
        <v>348</v>
      </c>
      <c r="N43" s="177"/>
      <c r="O43" s="177"/>
      <c r="P43" s="178"/>
      <c r="Q43" s="179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1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1"/>
    </row>
    <row r="44" spans="2:45" ht="21" customHeight="1" x14ac:dyDescent="0.3">
      <c r="B44" s="153" t="s">
        <v>18</v>
      </c>
      <c r="C44" s="154"/>
      <c r="D44" s="154"/>
      <c r="E44" s="155"/>
      <c r="F44" s="152"/>
      <c r="G44" s="152"/>
      <c r="H44" s="152"/>
      <c r="I44" s="152"/>
      <c r="J44" s="152"/>
      <c r="K44" s="152"/>
      <c r="L44" s="152"/>
      <c r="M44" s="182" t="s">
        <v>350</v>
      </c>
      <c r="N44" s="183"/>
      <c r="O44" s="183"/>
      <c r="P44" s="184"/>
      <c r="Q44" s="188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9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1"/>
    </row>
    <row r="45" spans="2:45" ht="21" customHeight="1" x14ac:dyDescent="0.3">
      <c r="B45" s="156" t="str">
        <f>IF(HLOOKUP(J39,'공법별 일련번호'!$M$3:$BW$4,2,FALSE)="◎","◎","-")</f>
        <v>-</v>
      </c>
      <c r="C45" s="156"/>
      <c r="D45" s="156"/>
      <c r="E45" s="157"/>
      <c r="F45" s="152"/>
      <c r="G45" s="152"/>
      <c r="H45" s="152"/>
      <c r="I45" s="152"/>
      <c r="J45" s="152"/>
      <c r="K45" s="152"/>
      <c r="L45" s="152"/>
      <c r="M45" s="185"/>
      <c r="N45" s="186"/>
      <c r="O45" s="186"/>
      <c r="P45" s="187"/>
      <c r="Q45" s="191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3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1"/>
    </row>
    <row r="46" spans="2:45" ht="21" customHeight="1" x14ac:dyDescent="0.3">
      <c r="B46" s="144" t="str">
        <f>VLOOKUP(J46,'기술감리 검토사항'!$B$6:$AS$69,5,FALSE)</f>
        <v>보강부재 제작 상세</v>
      </c>
      <c r="C46" s="144"/>
      <c r="D46" s="144"/>
      <c r="E46" s="145"/>
      <c r="F46" s="33" t="s">
        <v>159</v>
      </c>
      <c r="G46" s="33"/>
      <c r="H46" s="33"/>
      <c r="I46" s="33"/>
      <c r="J46" s="33" t="s">
        <v>6</v>
      </c>
      <c r="K46" s="33"/>
      <c r="L46" s="33"/>
      <c r="M46" s="158" t="s">
        <v>349</v>
      </c>
      <c r="N46" s="159"/>
      <c r="O46" s="159"/>
      <c r="P46" s="160"/>
      <c r="Q46" s="167" t="s">
        <v>161</v>
      </c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9"/>
      <c r="AC46" s="150" t="s">
        <v>160</v>
      </c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1"/>
    </row>
    <row r="47" spans="2:45" ht="21" customHeight="1" x14ac:dyDescent="0.3">
      <c r="B47" s="146"/>
      <c r="C47" s="146"/>
      <c r="D47" s="146"/>
      <c r="E47" s="147"/>
      <c r="F47" s="152" t="str">
        <f>VLOOKUP(J46,'기술감리 검토사항'!$B$6:$AS$69,15,FALSE)</f>
        <v>볼트 접합 상세 혹은 철근 정착 및 이음길이 등 제출 확인</v>
      </c>
      <c r="G47" s="152"/>
      <c r="H47" s="152"/>
      <c r="I47" s="152"/>
      <c r="J47" s="152"/>
      <c r="K47" s="152"/>
      <c r="L47" s="152"/>
      <c r="M47" s="161"/>
      <c r="N47" s="162"/>
      <c r="O47" s="162"/>
      <c r="P47" s="163"/>
      <c r="Q47" s="170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2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1"/>
    </row>
    <row r="48" spans="2:45" ht="21" customHeight="1" x14ac:dyDescent="0.3">
      <c r="B48" s="146"/>
      <c r="C48" s="146"/>
      <c r="D48" s="146"/>
      <c r="E48" s="147"/>
      <c r="F48" s="152"/>
      <c r="G48" s="152"/>
      <c r="H48" s="152"/>
      <c r="I48" s="152"/>
      <c r="J48" s="152"/>
      <c r="K48" s="152"/>
      <c r="L48" s="152"/>
      <c r="M48" s="161"/>
      <c r="N48" s="162"/>
      <c r="O48" s="162"/>
      <c r="P48" s="163"/>
      <c r="Q48" s="170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2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1"/>
    </row>
    <row r="49" spans="2:45" ht="21" customHeight="1" x14ac:dyDescent="0.3">
      <c r="B49" s="146"/>
      <c r="C49" s="146"/>
      <c r="D49" s="146"/>
      <c r="E49" s="147"/>
      <c r="F49" s="152"/>
      <c r="G49" s="152"/>
      <c r="H49" s="152"/>
      <c r="I49" s="152"/>
      <c r="J49" s="152"/>
      <c r="K49" s="152"/>
      <c r="L49" s="152"/>
      <c r="M49" s="164"/>
      <c r="N49" s="165"/>
      <c r="O49" s="165"/>
      <c r="P49" s="166"/>
      <c r="Q49" s="173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5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1"/>
    </row>
    <row r="50" spans="2:45" ht="21" customHeight="1" x14ac:dyDescent="0.3">
      <c r="B50" s="148"/>
      <c r="C50" s="148"/>
      <c r="D50" s="148"/>
      <c r="E50" s="149"/>
      <c r="F50" s="152"/>
      <c r="G50" s="152"/>
      <c r="H50" s="152"/>
      <c r="I50" s="152"/>
      <c r="J50" s="152"/>
      <c r="K50" s="152"/>
      <c r="L50" s="152"/>
      <c r="M50" s="176" t="s">
        <v>348</v>
      </c>
      <c r="N50" s="177"/>
      <c r="O50" s="177"/>
      <c r="P50" s="178"/>
      <c r="Q50" s="179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1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1"/>
    </row>
    <row r="51" spans="2:45" ht="21" customHeight="1" x14ac:dyDescent="0.3">
      <c r="B51" s="153" t="s">
        <v>18</v>
      </c>
      <c r="C51" s="154"/>
      <c r="D51" s="154"/>
      <c r="E51" s="155"/>
      <c r="F51" s="152"/>
      <c r="G51" s="152"/>
      <c r="H51" s="152"/>
      <c r="I51" s="152"/>
      <c r="J51" s="152"/>
      <c r="K51" s="152"/>
      <c r="L51" s="152"/>
      <c r="M51" s="182" t="s">
        <v>350</v>
      </c>
      <c r="N51" s="183"/>
      <c r="O51" s="183"/>
      <c r="P51" s="184"/>
      <c r="Q51" s="188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9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1"/>
    </row>
    <row r="52" spans="2:45" ht="21" customHeight="1" x14ac:dyDescent="0.3">
      <c r="B52" s="156" t="str">
        <f>IF(HLOOKUP(J46,'공법별 일련번호'!$M$3:$BW$4,2,FALSE)="◎","◎","-")</f>
        <v>-</v>
      </c>
      <c r="C52" s="156"/>
      <c r="D52" s="156"/>
      <c r="E52" s="157"/>
      <c r="F52" s="152"/>
      <c r="G52" s="152"/>
      <c r="H52" s="152"/>
      <c r="I52" s="152"/>
      <c r="J52" s="152"/>
      <c r="K52" s="152"/>
      <c r="L52" s="152"/>
      <c r="M52" s="185"/>
      <c r="N52" s="186"/>
      <c r="O52" s="186"/>
      <c r="P52" s="187"/>
      <c r="Q52" s="191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3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1"/>
    </row>
    <row r="53" spans="2:45" ht="21" customHeight="1" x14ac:dyDescent="0.3">
      <c r="B53" s="144" t="str">
        <f>VLOOKUP(J53,'기술감리 검토사항'!$B$6:$AS$69,5,FALSE)</f>
        <v>접합부 시공 상세</v>
      </c>
      <c r="C53" s="144"/>
      <c r="D53" s="144"/>
      <c r="E53" s="145"/>
      <c r="F53" s="33" t="s">
        <v>159</v>
      </c>
      <c r="G53" s="33"/>
      <c r="H53" s="33"/>
      <c r="I53" s="33"/>
      <c r="J53" s="33" t="s">
        <v>7</v>
      </c>
      <c r="K53" s="33"/>
      <c r="L53" s="33"/>
      <c r="M53" s="158" t="s">
        <v>349</v>
      </c>
      <c r="N53" s="159"/>
      <c r="O53" s="159"/>
      <c r="P53" s="160"/>
      <c r="Q53" s="167" t="s">
        <v>161</v>
      </c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9"/>
      <c r="AC53" s="150" t="s">
        <v>160</v>
      </c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1"/>
    </row>
    <row r="54" spans="2:45" ht="21" customHeight="1" x14ac:dyDescent="0.3">
      <c r="B54" s="146"/>
      <c r="C54" s="146"/>
      <c r="D54" s="146"/>
      <c r="E54" s="147"/>
      <c r="F54" s="152" t="str">
        <f>VLOOKUP(J53,'기술감리 검토사항'!$B$6:$AS$69,15,FALSE)</f>
        <v>앵커(규격 및 간격, 삽입깊이), 부속철물(규격 및 사이즈, 배치간격), 접합부 계면처리 등 명기 여부 확인</v>
      </c>
      <c r="G54" s="152"/>
      <c r="H54" s="152"/>
      <c r="I54" s="152"/>
      <c r="J54" s="152"/>
      <c r="K54" s="152"/>
      <c r="L54" s="152"/>
      <c r="M54" s="161"/>
      <c r="N54" s="162"/>
      <c r="O54" s="162"/>
      <c r="P54" s="163"/>
      <c r="Q54" s="170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2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1"/>
    </row>
    <row r="55" spans="2:45" ht="21" customHeight="1" x14ac:dyDescent="0.3">
      <c r="B55" s="146"/>
      <c r="C55" s="146"/>
      <c r="D55" s="146"/>
      <c r="E55" s="147"/>
      <c r="F55" s="152"/>
      <c r="G55" s="152"/>
      <c r="H55" s="152"/>
      <c r="I55" s="152"/>
      <c r="J55" s="152"/>
      <c r="K55" s="152"/>
      <c r="L55" s="152"/>
      <c r="M55" s="161"/>
      <c r="N55" s="162"/>
      <c r="O55" s="162"/>
      <c r="P55" s="163"/>
      <c r="Q55" s="170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2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1"/>
    </row>
    <row r="56" spans="2:45" ht="21" customHeight="1" x14ac:dyDescent="0.3">
      <c r="B56" s="146"/>
      <c r="C56" s="146"/>
      <c r="D56" s="146"/>
      <c r="E56" s="147"/>
      <c r="F56" s="152"/>
      <c r="G56" s="152"/>
      <c r="H56" s="152"/>
      <c r="I56" s="152"/>
      <c r="J56" s="152"/>
      <c r="K56" s="152"/>
      <c r="L56" s="152"/>
      <c r="M56" s="164"/>
      <c r="N56" s="165"/>
      <c r="O56" s="165"/>
      <c r="P56" s="166"/>
      <c r="Q56" s="173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5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1"/>
    </row>
    <row r="57" spans="2:45" ht="21" customHeight="1" x14ac:dyDescent="0.3">
      <c r="B57" s="148"/>
      <c r="C57" s="148"/>
      <c r="D57" s="148"/>
      <c r="E57" s="149"/>
      <c r="F57" s="152"/>
      <c r="G57" s="152"/>
      <c r="H57" s="152"/>
      <c r="I57" s="152"/>
      <c r="J57" s="152"/>
      <c r="K57" s="152"/>
      <c r="L57" s="152"/>
      <c r="M57" s="176" t="s">
        <v>348</v>
      </c>
      <c r="N57" s="177"/>
      <c r="O57" s="177"/>
      <c r="P57" s="178"/>
      <c r="Q57" s="179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1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1"/>
    </row>
    <row r="58" spans="2:45" ht="21" customHeight="1" x14ac:dyDescent="0.3">
      <c r="B58" s="153" t="s">
        <v>18</v>
      </c>
      <c r="C58" s="154"/>
      <c r="D58" s="154"/>
      <c r="E58" s="155"/>
      <c r="F58" s="152"/>
      <c r="G58" s="152"/>
      <c r="H58" s="152"/>
      <c r="I58" s="152"/>
      <c r="J58" s="152"/>
      <c r="K58" s="152"/>
      <c r="L58" s="152"/>
      <c r="M58" s="182" t="s">
        <v>350</v>
      </c>
      <c r="N58" s="183"/>
      <c r="O58" s="183"/>
      <c r="P58" s="184"/>
      <c r="Q58" s="188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9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1"/>
    </row>
    <row r="59" spans="2:45" ht="21" customHeight="1" x14ac:dyDescent="0.3">
      <c r="B59" s="156" t="str">
        <f>IF(HLOOKUP(J53,'공법별 일련번호'!$M$3:$BW$4,2,FALSE)="◎","◎","-")</f>
        <v>-</v>
      </c>
      <c r="C59" s="156"/>
      <c r="D59" s="156"/>
      <c r="E59" s="157"/>
      <c r="F59" s="152"/>
      <c r="G59" s="152"/>
      <c r="H59" s="152"/>
      <c r="I59" s="152"/>
      <c r="J59" s="152"/>
      <c r="K59" s="152"/>
      <c r="L59" s="152"/>
      <c r="M59" s="185"/>
      <c r="N59" s="186"/>
      <c r="O59" s="186"/>
      <c r="P59" s="187"/>
      <c r="Q59" s="191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3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1"/>
    </row>
    <row r="60" spans="2:45" ht="21" customHeight="1" x14ac:dyDescent="0.3">
      <c r="B60" s="144" t="str">
        <f>VLOOKUP(J60,'기술감리 검토사항'!$B$6:$AS$69,5,FALSE)</f>
        <v>현장방문 시점 확인</v>
      </c>
      <c r="C60" s="144"/>
      <c r="D60" s="144"/>
      <c r="E60" s="145"/>
      <c r="F60" s="33" t="s">
        <v>159</v>
      </c>
      <c r="G60" s="33"/>
      <c r="H60" s="33"/>
      <c r="I60" s="33"/>
      <c r="J60" s="33" t="s">
        <v>343</v>
      </c>
      <c r="K60" s="33"/>
      <c r="L60" s="33"/>
      <c r="M60" s="158" t="s">
        <v>349</v>
      </c>
      <c r="N60" s="159"/>
      <c r="O60" s="159"/>
      <c r="P60" s="160"/>
      <c r="Q60" s="167" t="s">
        <v>161</v>
      </c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9"/>
      <c r="AC60" s="150" t="s">
        <v>160</v>
      </c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1"/>
    </row>
    <row r="61" spans="2:45" ht="21" customHeight="1" x14ac:dyDescent="0.3">
      <c r="B61" s="146"/>
      <c r="C61" s="146"/>
      <c r="D61" s="146"/>
      <c r="E61" s="147"/>
      <c r="F61" s="152" t="str">
        <f>VLOOKUP(J60,'기술감리 검토사항'!$B$6:$AS$69,15,FALSE)</f>
        <v>공사착공 전 필수확인점을 고려하여 현장방문시점을 발주처 및 시공사와 협의</v>
      </c>
      <c r="G61" s="152"/>
      <c r="H61" s="152"/>
      <c r="I61" s="152"/>
      <c r="J61" s="152"/>
      <c r="K61" s="152"/>
      <c r="L61" s="152"/>
      <c r="M61" s="161"/>
      <c r="N61" s="162"/>
      <c r="O61" s="162"/>
      <c r="P61" s="163"/>
      <c r="Q61" s="170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2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1"/>
    </row>
    <row r="62" spans="2:45" ht="21" customHeight="1" x14ac:dyDescent="0.3">
      <c r="B62" s="146"/>
      <c r="C62" s="146"/>
      <c r="D62" s="146"/>
      <c r="E62" s="147"/>
      <c r="F62" s="152"/>
      <c r="G62" s="152"/>
      <c r="H62" s="152"/>
      <c r="I62" s="152"/>
      <c r="J62" s="152"/>
      <c r="K62" s="152"/>
      <c r="L62" s="152"/>
      <c r="M62" s="161"/>
      <c r="N62" s="162"/>
      <c r="O62" s="162"/>
      <c r="P62" s="163"/>
      <c r="Q62" s="170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2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1"/>
    </row>
    <row r="63" spans="2:45" ht="21" customHeight="1" x14ac:dyDescent="0.3">
      <c r="B63" s="146"/>
      <c r="C63" s="146"/>
      <c r="D63" s="146"/>
      <c r="E63" s="147"/>
      <c r="F63" s="152"/>
      <c r="G63" s="152"/>
      <c r="H63" s="152"/>
      <c r="I63" s="152"/>
      <c r="J63" s="152"/>
      <c r="K63" s="152"/>
      <c r="L63" s="152"/>
      <c r="M63" s="164"/>
      <c r="N63" s="165"/>
      <c r="O63" s="165"/>
      <c r="P63" s="166"/>
      <c r="Q63" s="173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5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1"/>
    </row>
    <row r="64" spans="2:45" ht="21" customHeight="1" x14ac:dyDescent="0.3">
      <c r="B64" s="148"/>
      <c r="C64" s="148"/>
      <c r="D64" s="148"/>
      <c r="E64" s="149"/>
      <c r="F64" s="152"/>
      <c r="G64" s="152"/>
      <c r="H64" s="152"/>
      <c r="I64" s="152"/>
      <c r="J64" s="152"/>
      <c r="K64" s="152"/>
      <c r="L64" s="152"/>
      <c r="M64" s="176" t="s">
        <v>348</v>
      </c>
      <c r="N64" s="177"/>
      <c r="O64" s="177"/>
      <c r="P64" s="178"/>
      <c r="Q64" s="179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1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1"/>
    </row>
    <row r="65" spans="2:45" ht="21" customHeight="1" x14ac:dyDescent="0.3">
      <c r="B65" s="153" t="s">
        <v>18</v>
      </c>
      <c r="C65" s="154"/>
      <c r="D65" s="154"/>
      <c r="E65" s="155"/>
      <c r="F65" s="152"/>
      <c r="G65" s="152"/>
      <c r="H65" s="152"/>
      <c r="I65" s="152"/>
      <c r="J65" s="152"/>
      <c r="K65" s="152"/>
      <c r="L65" s="152"/>
      <c r="M65" s="182" t="s">
        <v>350</v>
      </c>
      <c r="N65" s="183"/>
      <c r="O65" s="183"/>
      <c r="P65" s="184"/>
      <c r="Q65" s="188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9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1"/>
    </row>
    <row r="66" spans="2:45" ht="21" customHeight="1" x14ac:dyDescent="0.3">
      <c r="B66" s="156" t="str">
        <f>IF(HLOOKUP(J60,'공법별 일련번호'!$M$3:$BW$4,2,FALSE)="◎","◎","-")</f>
        <v>◎</v>
      </c>
      <c r="C66" s="156"/>
      <c r="D66" s="156"/>
      <c r="E66" s="157"/>
      <c r="F66" s="152"/>
      <c r="G66" s="152"/>
      <c r="H66" s="152"/>
      <c r="I66" s="152"/>
      <c r="J66" s="152"/>
      <c r="K66" s="152"/>
      <c r="L66" s="152"/>
      <c r="M66" s="185"/>
      <c r="N66" s="186"/>
      <c r="O66" s="186"/>
      <c r="P66" s="187"/>
      <c r="Q66" s="191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3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1"/>
    </row>
    <row r="67" spans="2:45" ht="21" customHeight="1" x14ac:dyDescent="0.3">
      <c r="B67" s="144" t="str">
        <f>VLOOKUP(J67,'기술감리 검토사항'!$B$6:$AS$69,5,FALSE)</f>
        <v>표면 처리</v>
      </c>
      <c r="C67" s="144"/>
      <c r="D67" s="144"/>
      <c r="E67" s="145"/>
      <c r="F67" s="33" t="s">
        <v>159</v>
      </c>
      <c r="G67" s="33"/>
      <c r="H67" s="33"/>
      <c r="I67" s="33"/>
      <c r="J67" s="33" t="s">
        <v>11</v>
      </c>
      <c r="K67" s="33"/>
      <c r="L67" s="33"/>
      <c r="M67" s="158" t="s">
        <v>349</v>
      </c>
      <c r="N67" s="159"/>
      <c r="O67" s="159"/>
      <c r="P67" s="160"/>
      <c r="Q67" s="167" t="s">
        <v>161</v>
      </c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9"/>
      <c r="AC67" s="150" t="s">
        <v>160</v>
      </c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1"/>
    </row>
    <row r="68" spans="2:45" ht="21" customHeight="1" x14ac:dyDescent="0.3">
      <c r="B68" s="146"/>
      <c r="C68" s="146"/>
      <c r="D68" s="146"/>
      <c r="E68" s="147"/>
      <c r="F68" s="152" t="str">
        <f>VLOOKUP(J67,'기술감리 검토사항'!$B$6:$AS$69,15,FALSE)</f>
        <v>재료분리, 콘크리트 탈락 등 기존 부재 결함 상태 확인</v>
      </c>
      <c r="G68" s="152"/>
      <c r="H68" s="152"/>
      <c r="I68" s="152"/>
      <c r="J68" s="152"/>
      <c r="K68" s="152"/>
      <c r="L68" s="152"/>
      <c r="M68" s="161"/>
      <c r="N68" s="162"/>
      <c r="O68" s="162"/>
      <c r="P68" s="163"/>
      <c r="Q68" s="170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2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1"/>
    </row>
    <row r="69" spans="2:45" ht="21" customHeight="1" x14ac:dyDescent="0.3">
      <c r="B69" s="146"/>
      <c r="C69" s="146"/>
      <c r="D69" s="146"/>
      <c r="E69" s="147"/>
      <c r="F69" s="152"/>
      <c r="G69" s="152"/>
      <c r="H69" s="152"/>
      <c r="I69" s="152"/>
      <c r="J69" s="152"/>
      <c r="K69" s="152"/>
      <c r="L69" s="152"/>
      <c r="M69" s="161"/>
      <c r="N69" s="162"/>
      <c r="O69" s="162"/>
      <c r="P69" s="163"/>
      <c r="Q69" s="170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2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1"/>
    </row>
    <row r="70" spans="2:45" ht="21" customHeight="1" x14ac:dyDescent="0.3">
      <c r="B70" s="146"/>
      <c r="C70" s="146"/>
      <c r="D70" s="146"/>
      <c r="E70" s="147"/>
      <c r="F70" s="152"/>
      <c r="G70" s="152"/>
      <c r="H70" s="152"/>
      <c r="I70" s="152"/>
      <c r="J70" s="152"/>
      <c r="K70" s="152"/>
      <c r="L70" s="152"/>
      <c r="M70" s="164"/>
      <c r="N70" s="165"/>
      <c r="O70" s="165"/>
      <c r="P70" s="166"/>
      <c r="Q70" s="173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5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1"/>
    </row>
    <row r="71" spans="2:45" ht="21" customHeight="1" x14ac:dyDescent="0.3">
      <c r="B71" s="148"/>
      <c r="C71" s="148"/>
      <c r="D71" s="148"/>
      <c r="E71" s="149"/>
      <c r="F71" s="152"/>
      <c r="G71" s="152"/>
      <c r="H71" s="152"/>
      <c r="I71" s="152"/>
      <c r="J71" s="152"/>
      <c r="K71" s="152"/>
      <c r="L71" s="152"/>
      <c r="M71" s="176" t="s">
        <v>348</v>
      </c>
      <c r="N71" s="177"/>
      <c r="O71" s="177"/>
      <c r="P71" s="178"/>
      <c r="Q71" s="179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1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1"/>
    </row>
    <row r="72" spans="2:45" ht="21" customHeight="1" x14ac:dyDescent="0.3">
      <c r="B72" s="153" t="s">
        <v>18</v>
      </c>
      <c r="C72" s="154"/>
      <c r="D72" s="154"/>
      <c r="E72" s="155"/>
      <c r="F72" s="152"/>
      <c r="G72" s="152"/>
      <c r="H72" s="152"/>
      <c r="I72" s="152"/>
      <c r="J72" s="152"/>
      <c r="K72" s="152"/>
      <c r="L72" s="152"/>
      <c r="M72" s="182" t="s">
        <v>350</v>
      </c>
      <c r="N72" s="183"/>
      <c r="O72" s="183"/>
      <c r="P72" s="184"/>
      <c r="Q72" s="188"/>
      <c r="R72" s="189"/>
      <c r="S72" s="189"/>
      <c r="T72" s="189"/>
      <c r="U72" s="189"/>
      <c r="V72" s="189"/>
      <c r="W72" s="189"/>
      <c r="X72" s="189"/>
      <c r="Y72" s="189"/>
      <c r="Z72" s="189"/>
      <c r="AA72" s="189"/>
      <c r="AB72" s="19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1"/>
    </row>
    <row r="73" spans="2:45" ht="21" customHeight="1" x14ac:dyDescent="0.3">
      <c r="B73" s="156" t="str">
        <f>IF(HLOOKUP(J67,'공법별 일련번호'!$M$3:$BW$4,2,FALSE)="◎","◎","-")</f>
        <v>-</v>
      </c>
      <c r="C73" s="156"/>
      <c r="D73" s="156"/>
      <c r="E73" s="157"/>
      <c r="F73" s="152"/>
      <c r="G73" s="152"/>
      <c r="H73" s="152"/>
      <c r="I73" s="152"/>
      <c r="J73" s="152"/>
      <c r="K73" s="152"/>
      <c r="L73" s="152"/>
      <c r="M73" s="185"/>
      <c r="N73" s="186"/>
      <c r="O73" s="186"/>
      <c r="P73" s="187"/>
      <c r="Q73" s="191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3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1"/>
    </row>
    <row r="74" spans="2:45" ht="21" customHeight="1" x14ac:dyDescent="0.3">
      <c r="B74" s="144" t="str">
        <f>VLOOKUP(J74,'기술감리 검토사항'!$B$6:$AS$69,5,FALSE)</f>
        <v>표면 처리</v>
      </c>
      <c r="C74" s="144"/>
      <c r="D74" s="144"/>
      <c r="E74" s="145"/>
      <c r="F74" s="33" t="s">
        <v>159</v>
      </c>
      <c r="G74" s="33"/>
      <c r="H74" s="33"/>
      <c r="I74" s="33"/>
      <c r="J74" s="33" t="s">
        <v>12</v>
      </c>
      <c r="K74" s="33"/>
      <c r="L74" s="33"/>
      <c r="M74" s="158" t="s">
        <v>349</v>
      </c>
      <c r="N74" s="159"/>
      <c r="O74" s="159"/>
      <c r="P74" s="160"/>
      <c r="Q74" s="167" t="s">
        <v>161</v>
      </c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9"/>
      <c r="AC74" s="150" t="s">
        <v>160</v>
      </c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1"/>
    </row>
    <row r="75" spans="2:45" ht="21" customHeight="1" x14ac:dyDescent="0.3">
      <c r="B75" s="146"/>
      <c r="C75" s="146"/>
      <c r="D75" s="146"/>
      <c r="E75" s="147"/>
      <c r="F75" s="152" t="str">
        <f>VLOOKUP(J74,'기술감리 검토사항'!$B$6:$AS$69,15,FALSE)</f>
        <v>표면의 마감재 및 오염물질 제거 여부 확인</v>
      </c>
      <c r="G75" s="152"/>
      <c r="H75" s="152"/>
      <c r="I75" s="152"/>
      <c r="J75" s="152"/>
      <c r="K75" s="152"/>
      <c r="L75" s="152"/>
      <c r="M75" s="161"/>
      <c r="N75" s="162"/>
      <c r="O75" s="162"/>
      <c r="P75" s="163"/>
      <c r="Q75" s="170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2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1"/>
    </row>
    <row r="76" spans="2:45" ht="21" customHeight="1" x14ac:dyDescent="0.3">
      <c r="B76" s="146"/>
      <c r="C76" s="146"/>
      <c r="D76" s="146"/>
      <c r="E76" s="147"/>
      <c r="F76" s="152"/>
      <c r="G76" s="152"/>
      <c r="H76" s="152"/>
      <c r="I76" s="152"/>
      <c r="J76" s="152"/>
      <c r="K76" s="152"/>
      <c r="L76" s="152"/>
      <c r="M76" s="161"/>
      <c r="N76" s="162"/>
      <c r="O76" s="162"/>
      <c r="P76" s="163"/>
      <c r="Q76" s="170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2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1"/>
    </row>
    <row r="77" spans="2:45" ht="21" customHeight="1" x14ac:dyDescent="0.3">
      <c r="B77" s="146"/>
      <c r="C77" s="146"/>
      <c r="D77" s="146"/>
      <c r="E77" s="147"/>
      <c r="F77" s="152"/>
      <c r="G77" s="152"/>
      <c r="H77" s="152"/>
      <c r="I77" s="152"/>
      <c r="J77" s="152"/>
      <c r="K77" s="152"/>
      <c r="L77" s="152"/>
      <c r="M77" s="164"/>
      <c r="N77" s="165"/>
      <c r="O77" s="165"/>
      <c r="P77" s="166"/>
      <c r="Q77" s="173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5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1"/>
    </row>
    <row r="78" spans="2:45" ht="21" customHeight="1" x14ac:dyDescent="0.3">
      <c r="B78" s="148"/>
      <c r="C78" s="148"/>
      <c r="D78" s="148"/>
      <c r="E78" s="149"/>
      <c r="F78" s="152"/>
      <c r="G78" s="152"/>
      <c r="H78" s="152"/>
      <c r="I78" s="152"/>
      <c r="J78" s="152"/>
      <c r="K78" s="152"/>
      <c r="L78" s="152"/>
      <c r="M78" s="176" t="s">
        <v>348</v>
      </c>
      <c r="N78" s="177"/>
      <c r="O78" s="177"/>
      <c r="P78" s="178"/>
      <c r="Q78" s="179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1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1"/>
    </row>
    <row r="79" spans="2:45" ht="21" customHeight="1" x14ac:dyDescent="0.3">
      <c r="B79" s="153" t="s">
        <v>18</v>
      </c>
      <c r="C79" s="154"/>
      <c r="D79" s="154"/>
      <c r="E79" s="155"/>
      <c r="F79" s="152"/>
      <c r="G79" s="152"/>
      <c r="H79" s="152"/>
      <c r="I79" s="152"/>
      <c r="J79" s="152"/>
      <c r="K79" s="152"/>
      <c r="L79" s="152"/>
      <c r="M79" s="182" t="s">
        <v>350</v>
      </c>
      <c r="N79" s="183"/>
      <c r="O79" s="183"/>
      <c r="P79" s="184"/>
      <c r="Q79" s="188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9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1"/>
    </row>
    <row r="80" spans="2:45" ht="21" customHeight="1" x14ac:dyDescent="0.3">
      <c r="B80" s="156" t="str">
        <f>IF(HLOOKUP(J74,'공법별 일련번호'!$M$3:$BW$4,2,FALSE)="◎","◎","-")</f>
        <v>-</v>
      </c>
      <c r="C80" s="156"/>
      <c r="D80" s="156"/>
      <c r="E80" s="157"/>
      <c r="F80" s="152"/>
      <c r="G80" s="152"/>
      <c r="H80" s="152"/>
      <c r="I80" s="152"/>
      <c r="J80" s="152"/>
      <c r="K80" s="152"/>
      <c r="L80" s="152"/>
      <c r="M80" s="185"/>
      <c r="N80" s="186"/>
      <c r="O80" s="186"/>
      <c r="P80" s="187"/>
      <c r="Q80" s="191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3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1"/>
    </row>
    <row r="81" spans="2:45" ht="21" customHeight="1" x14ac:dyDescent="0.3">
      <c r="B81" s="144" t="str">
        <f>VLOOKUP(J81,'기술감리 검토사항'!$B$6:$AS$69,5,FALSE)</f>
        <v>표면 처리</v>
      </c>
      <c r="C81" s="144"/>
      <c r="D81" s="144"/>
      <c r="E81" s="145"/>
      <c r="F81" s="35" t="s">
        <v>159</v>
      </c>
      <c r="G81" s="205"/>
      <c r="H81" s="205"/>
      <c r="I81" s="32"/>
      <c r="J81" s="33" t="s">
        <v>189</v>
      </c>
      <c r="K81" s="33"/>
      <c r="L81" s="33"/>
      <c r="M81" s="158" t="s">
        <v>349</v>
      </c>
      <c r="N81" s="159"/>
      <c r="O81" s="159"/>
      <c r="P81" s="160"/>
      <c r="Q81" s="167" t="s">
        <v>161</v>
      </c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9"/>
      <c r="AC81" s="221" t="s">
        <v>160</v>
      </c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</row>
    <row r="82" spans="2:45" ht="21" customHeight="1" x14ac:dyDescent="0.3">
      <c r="B82" s="146"/>
      <c r="C82" s="146"/>
      <c r="D82" s="146"/>
      <c r="E82" s="147"/>
      <c r="F82" s="227" t="str">
        <f>VLOOKUP(J81,'기술감리 검토사항'!$B$6:$AS$69,15,FALSE)</f>
        <v>보강재 접합면(신/구접합면) 요철면처리 및 신구접착제 시공 확인(필요시)</v>
      </c>
      <c r="G82" s="228"/>
      <c r="H82" s="228"/>
      <c r="I82" s="228"/>
      <c r="J82" s="228"/>
      <c r="K82" s="228"/>
      <c r="L82" s="229"/>
      <c r="M82" s="161"/>
      <c r="N82" s="162"/>
      <c r="O82" s="162"/>
      <c r="P82" s="163"/>
      <c r="Q82" s="170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2"/>
      <c r="AC82" s="223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</row>
    <row r="83" spans="2:45" ht="21" customHeight="1" x14ac:dyDescent="0.3">
      <c r="B83" s="146"/>
      <c r="C83" s="146"/>
      <c r="D83" s="146"/>
      <c r="E83" s="147"/>
      <c r="F83" s="230"/>
      <c r="G83" s="231"/>
      <c r="H83" s="231"/>
      <c r="I83" s="231"/>
      <c r="J83" s="231"/>
      <c r="K83" s="231"/>
      <c r="L83" s="232"/>
      <c r="M83" s="161"/>
      <c r="N83" s="162"/>
      <c r="O83" s="162"/>
      <c r="P83" s="163"/>
      <c r="Q83" s="170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2"/>
      <c r="AC83" s="223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</row>
    <row r="84" spans="2:45" ht="21" customHeight="1" x14ac:dyDescent="0.3">
      <c r="B84" s="146"/>
      <c r="C84" s="146"/>
      <c r="D84" s="146"/>
      <c r="E84" s="147"/>
      <c r="F84" s="230"/>
      <c r="G84" s="231"/>
      <c r="H84" s="231"/>
      <c r="I84" s="231"/>
      <c r="J84" s="231"/>
      <c r="K84" s="231"/>
      <c r="L84" s="232"/>
      <c r="M84" s="164"/>
      <c r="N84" s="165"/>
      <c r="O84" s="165"/>
      <c r="P84" s="166"/>
      <c r="Q84" s="173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5"/>
      <c r="AC84" s="223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</row>
    <row r="85" spans="2:45" ht="21" customHeight="1" x14ac:dyDescent="0.3">
      <c r="B85" s="148"/>
      <c r="C85" s="148"/>
      <c r="D85" s="148"/>
      <c r="E85" s="149"/>
      <c r="F85" s="230"/>
      <c r="G85" s="231"/>
      <c r="H85" s="231"/>
      <c r="I85" s="231"/>
      <c r="J85" s="231"/>
      <c r="K85" s="231"/>
      <c r="L85" s="232"/>
      <c r="M85" s="176" t="s">
        <v>348</v>
      </c>
      <c r="N85" s="177"/>
      <c r="O85" s="177"/>
      <c r="P85" s="178"/>
      <c r="Q85" s="179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1"/>
      <c r="AC85" s="223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</row>
    <row r="86" spans="2:45" ht="21" customHeight="1" x14ac:dyDescent="0.3">
      <c r="B86" s="153" t="s">
        <v>18</v>
      </c>
      <c r="C86" s="153"/>
      <c r="D86" s="153"/>
      <c r="E86" s="236"/>
      <c r="F86" s="230"/>
      <c r="G86" s="231"/>
      <c r="H86" s="231"/>
      <c r="I86" s="231"/>
      <c r="J86" s="231"/>
      <c r="K86" s="231"/>
      <c r="L86" s="232"/>
      <c r="M86" s="182" t="s">
        <v>350</v>
      </c>
      <c r="N86" s="183"/>
      <c r="O86" s="183"/>
      <c r="P86" s="184"/>
      <c r="Q86" s="188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90"/>
      <c r="AC86" s="223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</row>
    <row r="87" spans="2:45" ht="21" customHeight="1" x14ac:dyDescent="0.3">
      <c r="B87" s="156" t="str">
        <f>IF(HLOOKUP(J81,'공법별 일련번호'!$M$3:$BW$4,2,FALSE)="◎","◎","-")</f>
        <v>-</v>
      </c>
      <c r="C87" s="156"/>
      <c r="D87" s="156"/>
      <c r="E87" s="157"/>
      <c r="F87" s="233"/>
      <c r="G87" s="234"/>
      <c r="H87" s="234"/>
      <c r="I87" s="234"/>
      <c r="J87" s="234"/>
      <c r="K87" s="234"/>
      <c r="L87" s="235"/>
      <c r="M87" s="185"/>
      <c r="N87" s="186"/>
      <c r="O87" s="186"/>
      <c r="P87" s="187"/>
      <c r="Q87" s="191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3"/>
      <c r="AC87" s="225"/>
      <c r="AD87" s="226"/>
      <c r="AE87" s="226"/>
      <c r="AF87" s="226"/>
      <c r="AG87" s="226"/>
      <c r="AH87" s="226"/>
      <c r="AI87" s="226"/>
      <c r="AJ87" s="226"/>
      <c r="AK87" s="226"/>
      <c r="AL87" s="226"/>
      <c r="AM87" s="226"/>
      <c r="AN87" s="226"/>
      <c r="AO87" s="226"/>
      <c r="AP87" s="226"/>
      <c r="AQ87" s="226"/>
      <c r="AR87" s="226"/>
      <c r="AS87" s="226"/>
    </row>
    <row r="88" spans="2:45" ht="21" customHeight="1" x14ac:dyDescent="0.3">
      <c r="B88" s="144" t="str">
        <f>VLOOKUP(J88,'기술감리 검토사항'!$B$6:$AS$69,5,FALSE)</f>
        <v>앵커 시공</v>
      </c>
      <c r="C88" s="144"/>
      <c r="D88" s="144"/>
      <c r="E88" s="145"/>
      <c r="F88" s="33" t="s">
        <v>159</v>
      </c>
      <c r="G88" s="33"/>
      <c r="H88" s="33"/>
      <c r="I88" s="33"/>
      <c r="J88" s="33" t="s">
        <v>13</v>
      </c>
      <c r="K88" s="33"/>
      <c r="L88" s="33"/>
      <c r="M88" s="158" t="s">
        <v>349</v>
      </c>
      <c r="N88" s="159"/>
      <c r="O88" s="159"/>
      <c r="P88" s="160"/>
      <c r="Q88" s="167" t="s">
        <v>161</v>
      </c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9"/>
      <c r="AC88" s="150" t="s">
        <v>160</v>
      </c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1"/>
    </row>
    <row r="89" spans="2:45" ht="21" customHeight="1" x14ac:dyDescent="0.3">
      <c r="B89" s="146"/>
      <c r="C89" s="146"/>
      <c r="D89" s="146"/>
      <c r="E89" s="147"/>
      <c r="F89" s="152" t="str">
        <f>VLOOKUP(J88,'기술감리 검토사항'!$B$6:$AS$69,15,FALSE)</f>
        <v>설계도서에 기입된 앵커 천공깊이 확보 확인</v>
      </c>
      <c r="G89" s="152"/>
      <c r="H89" s="152"/>
      <c r="I89" s="152"/>
      <c r="J89" s="152"/>
      <c r="K89" s="152"/>
      <c r="L89" s="152"/>
      <c r="M89" s="161"/>
      <c r="N89" s="162"/>
      <c r="O89" s="162"/>
      <c r="P89" s="163"/>
      <c r="Q89" s="170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2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1"/>
    </row>
    <row r="90" spans="2:45" ht="21" customHeight="1" x14ac:dyDescent="0.3">
      <c r="B90" s="146"/>
      <c r="C90" s="146"/>
      <c r="D90" s="146"/>
      <c r="E90" s="147"/>
      <c r="F90" s="152"/>
      <c r="G90" s="152"/>
      <c r="H90" s="152"/>
      <c r="I90" s="152"/>
      <c r="J90" s="152"/>
      <c r="K90" s="152"/>
      <c r="L90" s="152"/>
      <c r="M90" s="161"/>
      <c r="N90" s="162"/>
      <c r="O90" s="162"/>
      <c r="P90" s="163"/>
      <c r="Q90" s="170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2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1"/>
    </row>
    <row r="91" spans="2:45" ht="21" customHeight="1" x14ac:dyDescent="0.3">
      <c r="B91" s="146"/>
      <c r="C91" s="146"/>
      <c r="D91" s="146"/>
      <c r="E91" s="147"/>
      <c r="F91" s="152"/>
      <c r="G91" s="152"/>
      <c r="H91" s="152"/>
      <c r="I91" s="152"/>
      <c r="J91" s="152"/>
      <c r="K91" s="152"/>
      <c r="L91" s="152"/>
      <c r="M91" s="164"/>
      <c r="N91" s="165"/>
      <c r="O91" s="165"/>
      <c r="P91" s="166"/>
      <c r="Q91" s="173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5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1"/>
    </row>
    <row r="92" spans="2:45" ht="21" customHeight="1" x14ac:dyDescent="0.3">
      <c r="B92" s="148"/>
      <c r="C92" s="148"/>
      <c r="D92" s="148"/>
      <c r="E92" s="149"/>
      <c r="F92" s="152"/>
      <c r="G92" s="152"/>
      <c r="H92" s="152"/>
      <c r="I92" s="152"/>
      <c r="J92" s="152"/>
      <c r="K92" s="152"/>
      <c r="L92" s="152"/>
      <c r="M92" s="176" t="s">
        <v>348</v>
      </c>
      <c r="N92" s="177"/>
      <c r="O92" s="177"/>
      <c r="P92" s="178"/>
      <c r="Q92" s="179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1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1"/>
    </row>
    <row r="93" spans="2:45" ht="21" customHeight="1" x14ac:dyDescent="0.3">
      <c r="B93" s="153" t="s">
        <v>18</v>
      </c>
      <c r="C93" s="154"/>
      <c r="D93" s="154"/>
      <c r="E93" s="155"/>
      <c r="F93" s="152"/>
      <c r="G93" s="152"/>
      <c r="H93" s="152"/>
      <c r="I93" s="152"/>
      <c r="J93" s="152"/>
      <c r="K93" s="152"/>
      <c r="L93" s="152"/>
      <c r="M93" s="182" t="s">
        <v>350</v>
      </c>
      <c r="N93" s="183"/>
      <c r="O93" s="183"/>
      <c r="P93" s="184"/>
      <c r="Q93" s="188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9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1"/>
    </row>
    <row r="94" spans="2:45" ht="21" customHeight="1" x14ac:dyDescent="0.3">
      <c r="B94" s="156" t="str">
        <f>IF(HLOOKUP(J88,'공법별 일련번호'!$M$3:$BW$4,2,FALSE)="◎","◎","-")</f>
        <v>◎</v>
      </c>
      <c r="C94" s="156"/>
      <c r="D94" s="156"/>
      <c r="E94" s="157"/>
      <c r="F94" s="152"/>
      <c r="G94" s="152"/>
      <c r="H94" s="152"/>
      <c r="I94" s="152"/>
      <c r="J94" s="152"/>
      <c r="K94" s="152"/>
      <c r="L94" s="152"/>
      <c r="M94" s="185"/>
      <c r="N94" s="186"/>
      <c r="O94" s="186"/>
      <c r="P94" s="187"/>
      <c r="Q94" s="191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3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1"/>
    </row>
    <row r="95" spans="2:45" ht="21" customHeight="1" x14ac:dyDescent="0.3">
      <c r="B95" s="144" t="str">
        <f>VLOOKUP(J95,'기술감리 검토사항'!$B$6:$AS$69,5,FALSE)</f>
        <v>앵커 시공</v>
      </c>
      <c r="C95" s="144"/>
      <c r="D95" s="144"/>
      <c r="E95" s="145"/>
      <c r="F95" s="33" t="s">
        <v>159</v>
      </c>
      <c r="G95" s="33"/>
      <c r="H95" s="33"/>
      <c r="I95" s="33"/>
      <c r="J95" s="33" t="s">
        <v>14</v>
      </c>
      <c r="K95" s="33"/>
      <c r="L95" s="33"/>
      <c r="M95" s="158" t="s">
        <v>349</v>
      </c>
      <c r="N95" s="159"/>
      <c r="O95" s="159"/>
      <c r="P95" s="160"/>
      <c r="Q95" s="167" t="s">
        <v>161</v>
      </c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9"/>
      <c r="AC95" s="150" t="s">
        <v>160</v>
      </c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1"/>
    </row>
    <row r="96" spans="2:45" ht="21" customHeight="1" x14ac:dyDescent="0.3">
      <c r="B96" s="146"/>
      <c r="C96" s="146"/>
      <c r="D96" s="146"/>
      <c r="E96" s="147"/>
      <c r="F96" s="152" t="str">
        <f>VLOOKUP(J95,'기술감리 검토사항'!$B$6:$AS$69,15,FALSE)</f>
        <v>설계도서에 기입된 앵커 천공 수직/수평 간격 일치여부 확인</v>
      </c>
      <c r="G96" s="152"/>
      <c r="H96" s="152"/>
      <c r="I96" s="152"/>
      <c r="J96" s="152"/>
      <c r="K96" s="152"/>
      <c r="L96" s="152"/>
      <c r="M96" s="161"/>
      <c r="N96" s="162"/>
      <c r="O96" s="162"/>
      <c r="P96" s="163"/>
      <c r="Q96" s="170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2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1"/>
    </row>
    <row r="97" spans="2:45" ht="21" customHeight="1" x14ac:dyDescent="0.3">
      <c r="B97" s="146"/>
      <c r="C97" s="146"/>
      <c r="D97" s="146"/>
      <c r="E97" s="147"/>
      <c r="F97" s="152"/>
      <c r="G97" s="152"/>
      <c r="H97" s="152"/>
      <c r="I97" s="152"/>
      <c r="J97" s="152"/>
      <c r="K97" s="152"/>
      <c r="L97" s="152"/>
      <c r="M97" s="161"/>
      <c r="N97" s="162"/>
      <c r="O97" s="162"/>
      <c r="P97" s="163"/>
      <c r="Q97" s="170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2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1"/>
    </row>
    <row r="98" spans="2:45" ht="21" customHeight="1" x14ac:dyDescent="0.3">
      <c r="B98" s="146"/>
      <c r="C98" s="146"/>
      <c r="D98" s="146"/>
      <c r="E98" s="147"/>
      <c r="F98" s="152"/>
      <c r="G98" s="152"/>
      <c r="H98" s="152"/>
      <c r="I98" s="152"/>
      <c r="J98" s="152"/>
      <c r="K98" s="152"/>
      <c r="L98" s="152"/>
      <c r="M98" s="164"/>
      <c r="N98" s="165"/>
      <c r="O98" s="165"/>
      <c r="P98" s="166"/>
      <c r="Q98" s="173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5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1"/>
    </row>
    <row r="99" spans="2:45" ht="21" customHeight="1" x14ac:dyDescent="0.3">
      <c r="B99" s="148"/>
      <c r="C99" s="148"/>
      <c r="D99" s="148"/>
      <c r="E99" s="149"/>
      <c r="F99" s="152"/>
      <c r="G99" s="152"/>
      <c r="H99" s="152"/>
      <c r="I99" s="152"/>
      <c r="J99" s="152"/>
      <c r="K99" s="152"/>
      <c r="L99" s="152"/>
      <c r="M99" s="176" t="s">
        <v>348</v>
      </c>
      <c r="N99" s="177"/>
      <c r="O99" s="177"/>
      <c r="P99" s="178"/>
      <c r="Q99" s="179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1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1"/>
    </row>
    <row r="100" spans="2:45" ht="21" customHeight="1" x14ac:dyDescent="0.3">
      <c r="B100" s="153" t="s">
        <v>18</v>
      </c>
      <c r="C100" s="154"/>
      <c r="D100" s="154"/>
      <c r="E100" s="155"/>
      <c r="F100" s="152"/>
      <c r="G100" s="152"/>
      <c r="H100" s="152"/>
      <c r="I100" s="152"/>
      <c r="J100" s="152"/>
      <c r="K100" s="152"/>
      <c r="L100" s="152"/>
      <c r="M100" s="182" t="s">
        <v>350</v>
      </c>
      <c r="N100" s="183"/>
      <c r="O100" s="183"/>
      <c r="P100" s="184"/>
      <c r="Q100" s="188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9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1"/>
    </row>
    <row r="101" spans="2:45" ht="21" customHeight="1" x14ac:dyDescent="0.3">
      <c r="B101" s="156" t="str">
        <f>IF(HLOOKUP(J95,'공법별 일련번호'!$M$3:$BW$4,2,FALSE)="◎","◎","-")</f>
        <v>◎</v>
      </c>
      <c r="C101" s="156"/>
      <c r="D101" s="156"/>
      <c r="E101" s="157"/>
      <c r="F101" s="152"/>
      <c r="G101" s="152"/>
      <c r="H101" s="152"/>
      <c r="I101" s="152"/>
      <c r="J101" s="152"/>
      <c r="K101" s="152"/>
      <c r="L101" s="152"/>
      <c r="M101" s="185"/>
      <c r="N101" s="186"/>
      <c r="O101" s="186"/>
      <c r="P101" s="187"/>
      <c r="Q101" s="191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3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1"/>
    </row>
    <row r="102" spans="2:45" ht="21" customHeight="1" x14ac:dyDescent="0.3">
      <c r="B102" s="144" t="str">
        <f>VLOOKUP(J102,'기술감리 검토사항'!$B$6:$AS$69,5,FALSE)</f>
        <v>앵커 시공</v>
      </c>
      <c r="C102" s="144"/>
      <c r="D102" s="144"/>
      <c r="E102" s="145"/>
      <c r="F102" s="33" t="s">
        <v>159</v>
      </c>
      <c r="G102" s="33"/>
      <c r="H102" s="33"/>
      <c r="I102" s="33"/>
      <c r="J102" s="33" t="s">
        <v>194</v>
      </c>
      <c r="K102" s="33"/>
      <c r="L102" s="33"/>
      <c r="M102" s="158" t="s">
        <v>349</v>
      </c>
      <c r="N102" s="159"/>
      <c r="O102" s="159"/>
      <c r="P102" s="160"/>
      <c r="Q102" s="167" t="s">
        <v>161</v>
      </c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9"/>
      <c r="AC102" s="150" t="s">
        <v>160</v>
      </c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1"/>
    </row>
    <row r="103" spans="2:45" ht="21" customHeight="1" x14ac:dyDescent="0.3">
      <c r="B103" s="146"/>
      <c r="C103" s="146"/>
      <c r="D103" s="146"/>
      <c r="E103" s="147"/>
      <c r="F103" s="152" t="str">
        <f>VLOOKUP(J102,'기술감리 검토사항'!$B$6:$AS$69,15,FALSE)</f>
        <v>앵커 천공 내부 청소 상태 확인</v>
      </c>
      <c r="G103" s="152"/>
      <c r="H103" s="152"/>
      <c r="I103" s="152"/>
      <c r="J103" s="152"/>
      <c r="K103" s="152"/>
      <c r="L103" s="152"/>
      <c r="M103" s="161"/>
      <c r="N103" s="162"/>
      <c r="O103" s="162"/>
      <c r="P103" s="163"/>
      <c r="Q103" s="170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2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1"/>
    </row>
    <row r="104" spans="2:45" ht="21" customHeight="1" x14ac:dyDescent="0.3">
      <c r="B104" s="146"/>
      <c r="C104" s="146"/>
      <c r="D104" s="146"/>
      <c r="E104" s="147"/>
      <c r="F104" s="152"/>
      <c r="G104" s="152"/>
      <c r="H104" s="152"/>
      <c r="I104" s="152"/>
      <c r="J104" s="152"/>
      <c r="K104" s="152"/>
      <c r="L104" s="152"/>
      <c r="M104" s="161"/>
      <c r="N104" s="162"/>
      <c r="O104" s="162"/>
      <c r="P104" s="163"/>
      <c r="Q104" s="170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2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1"/>
    </row>
    <row r="105" spans="2:45" ht="21" customHeight="1" x14ac:dyDescent="0.3">
      <c r="B105" s="146"/>
      <c r="C105" s="146"/>
      <c r="D105" s="146"/>
      <c r="E105" s="147"/>
      <c r="F105" s="152"/>
      <c r="G105" s="152"/>
      <c r="H105" s="152"/>
      <c r="I105" s="152"/>
      <c r="J105" s="152"/>
      <c r="K105" s="152"/>
      <c r="L105" s="152"/>
      <c r="M105" s="164"/>
      <c r="N105" s="165"/>
      <c r="O105" s="165"/>
      <c r="P105" s="166"/>
      <c r="Q105" s="173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5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1"/>
    </row>
    <row r="106" spans="2:45" ht="21" customHeight="1" x14ac:dyDescent="0.3">
      <c r="B106" s="148"/>
      <c r="C106" s="148"/>
      <c r="D106" s="148"/>
      <c r="E106" s="149"/>
      <c r="F106" s="152"/>
      <c r="G106" s="152"/>
      <c r="H106" s="152"/>
      <c r="I106" s="152"/>
      <c r="J106" s="152"/>
      <c r="K106" s="152"/>
      <c r="L106" s="152"/>
      <c r="M106" s="176" t="s">
        <v>348</v>
      </c>
      <c r="N106" s="177"/>
      <c r="O106" s="177"/>
      <c r="P106" s="178"/>
      <c r="Q106" s="179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1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1"/>
    </row>
    <row r="107" spans="2:45" ht="21" customHeight="1" x14ac:dyDescent="0.3">
      <c r="B107" s="153" t="s">
        <v>18</v>
      </c>
      <c r="C107" s="154"/>
      <c r="D107" s="154"/>
      <c r="E107" s="155"/>
      <c r="F107" s="152"/>
      <c r="G107" s="152"/>
      <c r="H107" s="152"/>
      <c r="I107" s="152"/>
      <c r="J107" s="152"/>
      <c r="K107" s="152"/>
      <c r="L107" s="152"/>
      <c r="M107" s="182" t="s">
        <v>350</v>
      </c>
      <c r="N107" s="183"/>
      <c r="O107" s="183"/>
      <c r="P107" s="184"/>
      <c r="Q107" s="188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9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1"/>
    </row>
    <row r="108" spans="2:45" ht="21" customHeight="1" x14ac:dyDescent="0.3">
      <c r="B108" s="156" t="str">
        <f>IF(HLOOKUP(J102,'공법별 일련번호'!$M$3:$BW$4,2,FALSE)="◎","◎","-")</f>
        <v>-</v>
      </c>
      <c r="C108" s="156"/>
      <c r="D108" s="156"/>
      <c r="E108" s="157"/>
      <c r="F108" s="152"/>
      <c r="G108" s="152"/>
      <c r="H108" s="152"/>
      <c r="I108" s="152"/>
      <c r="J108" s="152"/>
      <c r="K108" s="152"/>
      <c r="L108" s="152"/>
      <c r="M108" s="185"/>
      <c r="N108" s="186"/>
      <c r="O108" s="186"/>
      <c r="P108" s="187"/>
      <c r="Q108" s="191"/>
      <c r="R108" s="192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3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1"/>
    </row>
    <row r="109" spans="2:45" ht="21" customHeight="1" x14ac:dyDescent="0.3">
      <c r="B109" s="144" t="str">
        <f>VLOOKUP(J109,'기술감리 검토사항'!$B$6:$AS$69,5,FALSE)</f>
        <v>앵커 시공</v>
      </c>
      <c r="C109" s="144"/>
      <c r="D109" s="144"/>
      <c r="E109" s="145"/>
      <c r="F109" s="33" t="s">
        <v>159</v>
      </c>
      <c r="G109" s="33"/>
      <c r="H109" s="33"/>
      <c r="I109" s="33"/>
      <c r="J109" s="33" t="s">
        <v>195</v>
      </c>
      <c r="K109" s="33"/>
      <c r="L109" s="33"/>
      <c r="M109" s="158" t="s">
        <v>349</v>
      </c>
      <c r="N109" s="159"/>
      <c r="O109" s="159"/>
      <c r="P109" s="160"/>
      <c r="Q109" s="167" t="s">
        <v>161</v>
      </c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9"/>
      <c r="AC109" s="150" t="s">
        <v>160</v>
      </c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1"/>
    </row>
    <row r="110" spans="2:45" ht="21" customHeight="1" x14ac:dyDescent="0.3">
      <c r="B110" s="146"/>
      <c r="C110" s="146"/>
      <c r="D110" s="146"/>
      <c r="E110" s="147"/>
      <c r="F110" s="152" t="str">
        <f>VLOOKUP(J109,'기술감리 검토사항'!$B$6:$AS$69,15,FALSE)</f>
        <v>후시공앵커(앵커롯트 or 철근) 재료강도 확인(시험성적서 등)</v>
      </c>
      <c r="G110" s="152"/>
      <c r="H110" s="152"/>
      <c r="I110" s="152"/>
      <c r="J110" s="152"/>
      <c r="K110" s="152"/>
      <c r="L110" s="152"/>
      <c r="M110" s="161"/>
      <c r="N110" s="162"/>
      <c r="O110" s="162"/>
      <c r="P110" s="163"/>
      <c r="Q110" s="170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2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1"/>
    </row>
    <row r="111" spans="2:45" ht="21" customHeight="1" x14ac:dyDescent="0.3">
      <c r="B111" s="146"/>
      <c r="C111" s="146"/>
      <c r="D111" s="146"/>
      <c r="E111" s="147"/>
      <c r="F111" s="152"/>
      <c r="G111" s="152"/>
      <c r="H111" s="152"/>
      <c r="I111" s="152"/>
      <c r="J111" s="152"/>
      <c r="K111" s="152"/>
      <c r="L111" s="152"/>
      <c r="M111" s="161"/>
      <c r="N111" s="162"/>
      <c r="O111" s="162"/>
      <c r="P111" s="163"/>
      <c r="Q111" s="170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2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1"/>
    </row>
    <row r="112" spans="2:45" ht="21" customHeight="1" x14ac:dyDescent="0.3">
      <c r="B112" s="146"/>
      <c r="C112" s="146"/>
      <c r="D112" s="146"/>
      <c r="E112" s="147"/>
      <c r="F112" s="152"/>
      <c r="G112" s="152"/>
      <c r="H112" s="152"/>
      <c r="I112" s="152"/>
      <c r="J112" s="152"/>
      <c r="K112" s="152"/>
      <c r="L112" s="152"/>
      <c r="M112" s="164"/>
      <c r="N112" s="165"/>
      <c r="O112" s="165"/>
      <c r="P112" s="166"/>
      <c r="Q112" s="173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5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1"/>
    </row>
    <row r="113" spans="2:45" ht="21" customHeight="1" x14ac:dyDescent="0.3">
      <c r="B113" s="148"/>
      <c r="C113" s="148"/>
      <c r="D113" s="148"/>
      <c r="E113" s="149"/>
      <c r="F113" s="152"/>
      <c r="G113" s="152"/>
      <c r="H113" s="152"/>
      <c r="I113" s="152"/>
      <c r="J113" s="152"/>
      <c r="K113" s="152"/>
      <c r="L113" s="152"/>
      <c r="M113" s="176" t="s">
        <v>348</v>
      </c>
      <c r="N113" s="177"/>
      <c r="O113" s="177"/>
      <c r="P113" s="178"/>
      <c r="Q113" s="179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1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1"/>
    </row>
    <row r="114" spans="2:45" ht="21" customHeight="1" x14ac:dyDescent="0.3">
      <c r="B114" s="153" t="s">
        <v>18</v>
      </c>
      <c r="C114" s="154"/>
      <c r="D114" s="154"/>
      <c r="E114" s="155"/>
      <c r="F114" s="152"/>
      <c r="G114" s="152"/>
      <c r="H114" s="152"/>
      <c r="I114" s="152"/>
      <c r="J114" s="152"/>
      <c r="K114" s="152"/>
      <c r="L114" s="152"/>
      <c r="M114" s="182" t="s">
        <v>350</v>
      </c>
      <c r="N114" s="183"/>
      <c r="O114" s="183"/>
      <c r="P114" s="184"/>
      <c r="Q114" s="188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9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1"/>
    </row>
    <row r="115" spans="2:45" ht="21" customHeight="1" x14ac:dyDescent="0.3">
      <c r="B115" s="156" t="str">
        <f>IF(HLOOKUP(J109,'공법별 일련번호'!$M$3:$BW$4,2,FALSE)="◎","◎","-")</f>
        <v>-</v>
      </c>
      <c r="C115" s="156"/>
      <c r="D115" s="156"/>
      <c r="E115" s="157"/>
      <c r="F115" s="152"/>
      <c r="G115" s="152"/>
      <c r="H115" s="152"/>
      <c r="I115" s="152"/>
      <c r="J115" s="152"/>
      <c r="K115" s="152"/>
      <c r="L115" s="152"/>
      <c r="M115" s="185"/>
      <c r="N115" s="186"/>
      <c r="O115" s="186"/>
      <c r="P115" s="187"/>
      <c r="Q115" s="191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3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1"/>
    </row>
    <row r="116" spans="2:45" ht="21" customHeight="1" x14ac:dyDescent="0.3">
      <c r="B116" s="144" t="str">
        <f>VLOOKUP(J116,'기술감리 검토사항'!$B$6:$AS$69,5,FALSE)</f>
        <v>앵커 시공</v>
      </c>
      <c r="C116" s="144"/>
      <c r="D116" s="144"/>
      <c r="E116" s="145"/>
      <c r="F116" s="33" t="s">
        <v>159</v>
      </c>
      <c r="G116" s="33"/>
      <c r="H116" s="33"/>
      <c r="I116" s="33"/>
      <c r="J116" s="33" t="s">
        <v>190</v>
      </c>
      <c r="K116" s="33"/>
      <c r="L116" s="33"/>
      <c r="M116" s="158" t="s">
        <v>349</v>
      </c>
      <c r="N116" s="159"/>
      <c r="O116" s="159"/>
      <c r="P116" s="160"/>
      <c r="Q116" s="167" t="s">
        <v>161</v>
      </c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9"/>
      <c r="AC116" s="150" t="s">
        <v>160</v>
      </c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1"/>
    </row>
    <row r="117" spans="2:45" ht="21" customHeight="1" x14ac:dyDescent="0.3">
      <c r="B117" s="146"/>
      <c r="C117" s="146"/>
      <c r="D117" s="146"/>
      <c r="E117" s="147"/>
      <c r="F117" s="152" t="str">
        <f>VLOOKUP(J116,'기술감리 검토사항'!$B$6:$AS$69,15,FALSE)</f>
        <v>케미컬앵커 시공 시 케미컬액이 충분히 주입되었는지 확인</v>
      </c>
      <c r="G117" s="152"/>
      <c r="H117" s="152"/>
      <c r="I117" s="152"/>
      <c r="J117" s="152"/>
      <c r="K117" s="152"/>
      <c r="L117" s="152"/>
      <c r="M117" s="161"/>
      <c r="N117" s="162"/>
      <c r="O117" s="162"/>
      <c r="P117" s="163"/>
      <c r="Q117" s="170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2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1"/>
    </row>
    <row r="118" spans="2:45" ht="21" customHeight="1" x14ac:dyDescent="0.3">
      <c r="B118" s="146"/>
      <c r="C118" s="146"/>
      <c r="D118" s="146"/>
      <c r="E118" s="147"/>
      <c r="F118" s="152"/>
      <c r="G118" s="152"/>
      <c r="H118" s="152"/>
      <c r="I118" s="152"/>
      <c r="J118" s="152"/>
      <c r="K118" s="152"/>
      <c r="L118" s="152"/>
      <c r="M118" s="161"/>
      <c r="N118" s="162"/>
      <c r="O118" s="162"/>
      <c r="P118" s="163"/>
      <c r="Q118" s="170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2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1"/>
    </row>
    <row r="119" spans="2:45" ht="21" customHeight="1" x14ac:dyDescent="0.3">
      <c r="B119" s="146"/>
      <c r="C119" s="146"/>
      <c r="D119" s="146"/>
      <c r="E119" s="147"/>
      <c r="F119" s="152"/>
      <c r="G119" s="152"/>
      <c r="H119" s="152"/>
      <c r="I119" s="152"/>
      <c r="J119" s="152"/>
      <c r="K119" s="152"/>
      <c r="L119" s="152"/>
      <c r="M119" s="164"/>
      <c r="N119" s="165"/>
      <c r="O119" s="165"/>
      <c r="P119" s="166"/>
      <c r="Q119" s="173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5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1"/>
    </row>
    <row r="120" spans="2:45" ht="21" customHeight="1" x14ac:dyDescent="0.3">
      <c r="B120" s="148"/>
      <c r="C120" s="148"/>
      <c r="D120" s="148"/>
      <c r="E120" s="149"/>
      <c r="F120" s="152"/>
      <c r="G120" s="152"/>
      <c r="H120" s="152"/>
      <c r="I120" s="152"/>
      <c r="J120" s="152"/>
      <c r="K120" s="152"/>
      <c r="L120" s="152"/>
      <c r="M120" s="176" t="s">
        <v>348</v>
      </c>
      <c r="N120" s="177"/>
      <c r="O120" s="177"/>
      <c r="P120" s="178"/>
      <c r="Q120" s="179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1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1"/>
    </row>
    <row r="121" spans="2:45" ht="21" customHeight="1" x14ac:dyDescent="0.3">
      <c r="B121" s="153" t="s">
        <v>18</v>
      </c>
      <c r="C121" s="154"/>
      <c r="D121" s="154"/>
      <c r="E121" s="155"/>
      <c r="F121" s="152"/>
      <c r="G121" s="152"/>
      <c r="H121" s="152"/>
      <c r="I121" s="152"/>
      <c r="J121" s="152"/>
      <c r="K121" s="152"/>
      <c r="L121" s="152"/>
      <c r="M121" s="182" t="s">
        <v>350</v>
      </c>
      <c r="N121" s="183"/>
      <c r="O121" s="183"/>
      <c r="P121" s="184"/>
      <c r="Q121" s="188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9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1"/>
    </row>
    <row r="122" spans="2:45" ht="21" customHeight="1" x14ac:dyDescent="0.3">
      <c r="B122" s="156" t="str">
        <f>IF(HLOOKUP(J116,'공법별 일련번호'!$M$3:$BW$4,2,FALSE)="◎","◎","-")</f>
        <v>◎</v>
      </c>
      <c r="C122" s="156"/>
      <c r="D122" s="156"/>
      <c r="E122" s="157"/>
      <c r="F122" s="152"/>
      <c r="G122" s="152"/>
      <c r="H122" s="152"/>
      <c r="I122" s="152"/>
      <c r="J122" s="152"/>
      <c r="K122" s="152"/>
      <c r="L122" s="152"/>
      <c r="M122" s="185"/>
      <c r="N122" s="186"/>
      <c r="O122" s="186"/>
      <c r="P122" s="187"/>
      <c r="Q122" s="191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3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1"/>
    </row>
    <row r="123" spans="2:45" ht="21" customHeight="1" x14ac:dyDescent="0.3">
      <c r="B123" s="144" t="str">
        <f>VLOOKUP(J123,'기술감리 검토사항'!$B$6:$AS$69,5,FALSE)</f>
        <v>앵커 시공</v>
      </c>
      <c r="C123" s="144"/>
      <c r="D123" s="144"/>
      <c r="E123" s="145"/>
      <c r="F123" s="33" t="s">
        <v>159</v>
      </c>
      <c r="G123" s="33"/>
      <c r="H123" s="33"/>
      <c r="I123" s="33"/>
      <c r="J123" s="33" t="s">
        <v>191</v>
      </c>
      <c r="K123" s="33"/>
      <c r="L123" s="33"/>
      <c r="M123" s="158" t="s">
        <v>349</v>
      </c>
      <c r="N123" s="159"/>
      <c r="O123" s="159"/>
      <c r="P123" s="160"/>
      <c r="Q123" s="167" t="s">
        <v>161</v>
      </c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9"/>
      <c r="AC123" s="150" t="s">
        <v>160</v>
      </c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1"/>
    </row>
    <row r="124" spans="2:45" ht="21" customHeight="1" x14ac:dyDescent="0.3">
      <c r="B124" s="146"/>
      <c r="C124" s="146"/>
      <c r="D124" s="146"/>
      <c r="E124" s="147"/>
      <c r="F124" s="152" t="str">
        <f>VLOOKUP(J123,'기술감리 검토사항'!$B$6:$AS$69,15,FALSE)</f>
        <v>후시공앵커(앵커롯트 or 철근) 이음길이 확보 확인</v>
      </c>
      <c r="G124" s="152"/>
      <c r="H124" s="152"/>
      <c r="I124" s="152"/>
      <c r="J124" s="152"/>
      <c r="K124" s="152"/>
      <c r="L124" s="152"/>
      <c r="M124" s="161"/>
      <c r="N124" s="162"/>
      <c r="O124" s="162"/>
      <c r="P124" s="163"/>
      <c r="Q124" s="170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2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1"/>
    </row>
    <row r="125" spans="2:45" ht="21" customHeight="1" x14ac:dyDescent="0.3">
      <c r="B125" s="146"/>
      <c r="C125" s="146"/>
      <c r="D125" s="146"/>
      <c r="E125" s="147"/>
      <c r="F125" s="152"/>
      <c r="G125" s="152"/>
      <c r="H125" s="152"/>
      <c r="I125" s="152"/>
      <c r="J125" s="152"/>
      <c r="K125" s="152"/>
      <c r="L125" s="152"/>
      <c r="M125" s="161"/>
      <c r="N125" s="162"/>
      <c r="O125" s="162"/>
      <c r="P125" s="163"/>
      <c r="Q125" s="170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2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1"/>
    </row>
    <row r="126" spans="2:45" ht="21" customHeight="1" x14ac:dyDescent="0.3">
      <c r="B126" s="146"/>
      <c r="C126" s="146"/>
      <c r="D126" s="146"/>
      <c r="E126" s="147"/>
      <c r="F126" s="152"/>
      <c r="G126" s="152"/>
      <c r="H126" s="152"/>
      <c r="I126" s="152"/>
      <c r="J126" s="152"/>
      <c r="K126" s="152"/>
      <c r="L126" s="152"/>
      <c r="M126" s="164"/>
      <c r="N126" s="165"/>
      <c r="O126" s="165"/>
      <c r="P126" s="166"/>
      <c r="Q126" s="173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5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1"/>
    </row>
    <row r="127" spans="2:45" ht="21" customHeight="1" x14ac:dyDescent="0.3">
      <c r="B127" s="148"/>
      <c r="C127" s="148"/>
      <c r="D127" s="148"/>
      <c r="E127" s="149"/>
      <c r="F127" s="152"/>
      <c r="G127" s="152"/>
      <c r="H127" s="152"/>
      <c r="I127" s="152"/>
      <c r="J127" s="152"/>
      <c r="K127" s="152"/>
      <c r="L127" s="152"/>
      <c r="M127" s="176" t="s">
        <v>348</v>
      </c>
      <c r="N127" s="177"/>
      <c r="O127" s="177"/>
      <c r="P127" s="178"/>
      <c r="Q127" s="179"/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  <c r="AB127" s="181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1"/>
    </row>
    <row r="128" spans="2:45" ht="21" customHeight="1" x14ac:dyDescent="0.3">
      <c r="B128" s="153" t="s">
        <v>18</v>
      </c>
      <c r="C128" s="154"/>
      <c r="D128" s="154"/>
      <c r="E128" s="155"/>
      <c r="F128" s="152"/>
      <c r="G128" s="152"/>
      <c r="H128" s="152"/>
      <c r="I128" s="152"/>
      <c r="J128" s="152"/>
      <c r="K128" s="152"/>
      <c r="L128" s="152"/>
      <c r="M128" s="182" t="s">
        <v>350</v>
      </c>
      <c r="N128" s="183"/>
      <c r="O128" s="183"/>
      <c r="P128" s="184"/>
      <c r="Q128" s="188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9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1"/>
    </row>
    <row r="129" spans="2:45" ht="21" customHeight="1" x14ac:dyDescent="0.3">
      <c r="B129" s="156" t="str">
        <f>IF(HLOOKUP(J123,'공법별 일련번호'!$M$3:$BW$4,2,FALSE)="◎","◎","-")</f>
        <v>◎</v>
      </c>
      <c r="C129" s="156"/>
      <c r="D129" s="156"/>
      <c r="E129" s="157"/>
      <c r="F129" s="152"/>
      <c r="G129" s="152"/>
      <c r="H129" s="152"/>
      <c r="I129" s="152"/>
      <c r="J129" s="152"/>
      <c r="K129" s="152"/>
      <c r="L129" s="152"/>
      <c r="M129" s="185"/>
      <c r="N129" s="186"/>
      <c r="O129" s="186"/>
      <c r="P129" s="187"/>
      <c r="Q129" s="191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3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1"/>
    </row>
    <row r="130" spans="2:45" ht="21" customHeight="1" x14ac:dyDescent="0.3">
      <c r="B130" s="144" t="str">
        <f>VLOOKUP(J130,'기술감리 검토사항'!$B$6:$AS$69,5,FALSE)</f>
        <v>앵커 시공</v>
      </c>
      <c r="C130" s="144"/>
      <c r="D130" s="144"/>
      <c r="E130" s="145"/>
      <c r="F130" s="33" t="s">
        <v>159</v>
      </c>
      <c r="G130" s="33"/>
      <c r="H130" s="33"/>
      <c r="I130" s="33"/>
      <c r="J130" s="33" t="s">
        <v>192</v>
      </c>
      <c r="K130" s="33"/>
      <c r="L130" s="33"/>
      <c r="M130" s="158" t="s">
        <v>349</v>
      </c>
      <c r="N130" s="159"/>
      <c r="O130" s="159"/>
      <c r="P130" s="160"/>
      <c r="Q130" s="167" t="s">
        <v>161</v>
      </c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9"/>
      <c r="AC130" s="150" t="s">
        <v>160</v>
      </c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1"/>
    </row>
    <row r="131" spans="2:45" ht="21" customHeight="1" x14ac:dyDescent="0.3">
      <c r="B131" s="146"/>
      <c r="C131" s="146"/>
      <c r="D131" s="146"/>
      <c r="E131" s="147"/>
      <c r="F131" s="152" t="str">
        <f>VLOOKUP(J130,'기술감리 검토사항'!$B$6:$AS$69,15,FALSE)</f>
        <v>후시공앵커 앵커헤드 설치 유무 확인(필요 시)</v>
      </c>
      <c r="G131" s="152"/>
      <c r="H131" s="152"/>
      <c r="I131" s="152"/>
      <c r="J131" s="152"/>
      <c r="K131" s="152"/>
      <c r="L131" s="152"/>
      <c r="M131" s="161"/>
      <c r="N131" s="162"/>
      <c r="O131" s="162"/>
      <c r="P131" s="163"/>
      <c r="Q131" s="170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2"/>
      <c r="AC131" s="150"/>
      <c r="AD131" s="150"/>
      <c r="AE131" s="150"/>
      <c r="AF131" s="150"/>
      <c r="AG131" s="150"/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1"/>
    </row>
    <row r="132" spans="2:45" ht="21" customHeight="1" x14ac:dyDescent="0.3">
      <c r="B132" s="146"/>
      <c r="C132" s="146"/>
      <c r="D132" s="146"/>
      <c r="E132" s="147"/>
      <c r="F132" s="152"/>
      <c r="G132" s="152"/>
      <c r="H132" s="152"/>
      <c r="I132" s="152"/>
      <c r="J132" s="152"/>
      <c r="K132" s="152"/>
      <c r="L132" s="152"/>
      <c r="M132" s="161"/>
      <c r="N132" s="162"/>
      <c r="O132" s="162"/>
      <c r="P132" s="163"/>
      <c r="Q132" s="170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2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1"/>
    </row>
    <row r="133" spans="2:45" ht="21" customHeight="1" x14ac:dyDescent="0.3">
      <c r="B133" s="146"/>
      <c r="C133" s="146"/>
      <c r="D133" s="146"/>
      <c r="E133" s="147"/>
      <c r="F133" s="152"/>
      <c r="G133" s="152"/>
      <c r="H133" s="152"/>
      <c r="I133" s="152"/>
      <c r="J133" s="152"/>
      <c r="K133" s="152"/>
      <c r="L133" s="152"/>
      <c r="M133" s="164"/>
      <c r="N133" s="165"/>
      <c r="O133" s="165"/>
      <c r="P133" s="166"/>
      <c r="Q133" s="173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5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1"/>
    </row>
    <row r="134" spans="2:45" ht="21" customHeight="1" x14ac:dyDescent="0.3">
      <c r="B134" s="148"/>
      <c r="C134" s="148"/>
      <c r="D134" s="148"/>
      <c r="E134" s="149"/>
      <c r="F134" s="152"/>
      <c r="G134" s="152"/>
      <c r="H134" s="152"/>
      <c r="I134" s="152"/>
      <c r="J134" s="152"/>
      <c r="K134" s="152"/>
      <c r="L134" s="152"/>
      <c r="M134" s="176" t="s">
        <v>348</v>
      </c>
      <c r="N134" s="177"/>
      <c r="O134" s="177"/>
      <c r="P134" s="178"/>
      <c r="Q134" s="179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1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1"/>
    </row>
    <row r="135" spans="2:45" ht="21" customHeight="1" x14ac:dyDescent="0.3">
      <c r="B135" s="153" t="s">
        <v>18</v>
      </c>
      <c r="C135" s="154"/>
      <c r="D135" s="154"/>
      <c r="E135" s="155"/>
      <c r="F135" s="152"/>
      <c r="G135" s="152"/>
      <c r="H135" s="152"/>
      <c r="I135" s="152"/>
      <c r="J135" s="152"/>
      <c r="K135" s="152"/>
      <c r="L135" s="152"/>
      <c r="M135" s="182" t="s">
        <v>350</v>
      </c>
      <c r="N135" s="183"/>
      <c r="O135" s="183"/>
      <c r="P135" s="184"/>
      <c r="Q135" s="188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9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1"/>
    </row>
    <row r="136" spans="2:45" ht="21" customHeight="1" x14ac:dyDescent="0.3">
      <c r="B136" s="156" t="str">
        <f>IF(HLOOKUP(J130,'공법별 일련번호'!$M$3:$BW$4,2,FALSE)="◎","◎","-")</f>
        <v>-</v>
      </c>
      <c r="C136" s="156"/>
      <c r="D136" s="156"/>
      <c r="E136" s="157"/>
      <c r="F136" s="152"/>
      <c r="G136" s="152"/>
      <c r="H136" s="152"/>
      <c r="I136" s="152"/>
      <c r="J136" s="152"/>
      <c r="K136" s="152"/>
      <c r="L136" s="152"/>
      <c r="M136" s="185"/>
      <c r="N136" s="186"/>
      <c r="O136" s="186"/>
      <c r="P136" s="187"/>
      <c r="Q136" s="191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3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1"/>
    </row>
    <row r="137" spans="2:45" ht="21" customHeight="1" x14ac:dyDescent="0.3">
      <c r="B137" s="144" t="str">
        <f>VLOOKUP(J137,'기술감리 검토사항'!$B$6:$AS$69,5,FALSE)</f>
        <v>앵커 시공</v>
      </c>
      <c r="C137" s="144"/>
      <c r="D137" s="144"/>
      <c r="E137" s="145"/>
      <c r="F137" s="33" t="s">
        <v>159</v>
      </c>
      <c r="G137" s="33"/>
      <c r="H137" s="33"/>
      <c r="I137" s="33"/>
      <c r="J137" s="33" t="s">
        <v>193</v>
      </c>
      <c r="K137" s="33"/>
      <c r="L137" s="33"/>
      <c r="M137" s="158" t="s">
        <v>349</v>
      </c>
      <c r="N137" s="159"/>
      <c r="O137" s="159"/>
      <c r="P137" s="160"/>
      <c r="Q137" s="167" t="s">
        <v>161</v>
      </c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9"/>
      <c r="AC137" s="150" t="s">
        <v>160</v>
      </c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1"/>
    </row>
    <row r="138" spans="2:45" ht="21" customHeight="1" x14ac:dyDescent="0.3">
      <c r="B138" s="146"/>
      <c r="C138" s="146"/>
      <c r="D138" s="146"/>
      <c r="E138" s="147"/>
      <c r="F138" s="152" t="str">
        <f>VLOOKUP(J137,'기술감리 검토사항'!$B$6:$AS$69,15,FALSE)</f>
        <v>앵커 인발테스트 수행. 설계강도 이상 인발내력 확보 확인</v>
      </c>
      <c r="G138" s="152"/>
      <c r="H138" s="152"/>
      <c r="I138" s="152"/>
      <c r="J138" s="152"/>
      <c r="K138" s="152"/>
      <c r="L138" s="152"/>
      <c r="M138" s="161"/>
      <c r="N138" s="162"/>
      <c r="O138" s="162"/>
      <c r="P138" s="163"/>
      <c r="Q138" s="170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2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1"/>
    </row>
    <row r="139" spans="2:45" ht="21" customHeight="1" x14ac:dyDescent="0.3">
      <c r="B139" s="146"/>
      <c r="C139" s="146"/>
      <c r="D139" s="146"/>
      <c r="E139" s="147"/>
      <c r="F139" s="152"/>
      <c r="G139" s="152"/>
      <c r="H139" s="152"/>
      <c r="I139" s="152"/>
      <c r="J139" s="152"/>
      <c r="K139" s="152"/>
      <c r="L139" s="152"/>
      <c r="M139" s="161"/>
      <c r="N139" s="162"/>
      <c r="O139" s="162"/>
      <c r="P139" s="163"/>
      <c r="Q139" s="170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2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1"/>
    </row>
    <row r="140" spans="2:45" ht="21" customHeight="1" x14ac:dyDescent="0.3">
      <c r="B140" s="146"/>
      <c r="C140" s="146"/>
      <c r="D140" s="146"/>
      <c r="E140" s="147"/>
      <c r="F140" s="152"/>
      <c r="G140" s="152"/>
      <c r="H140" s="152"/>
      <c r="I140" s="152"/>
      <c r="J140" s="152"/>
      <c r="K140" s="152"/>
      <c r="L140" s="152"/>
      <c r="M140" s="164"/>
      <c r="N140" s="165"/>
      <c r="O140" s="165"/>
      <c r="P140" s="166"/>
      <c r="Q140" s="173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5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1"/>
    </row>
    <row r="141" spans="2:45" ht="21" customHeight="1" x14ac:dyDescent="0.3">
      <c r="B141" s="148"/>
      <c r="C141" s="148"/>
      <c r="D141" s="148"/>
      <c r="E141" s="149"/>
      <c r="F141" s="152"/>
      <c r="G141" s="152"/>
      <c r="H141" s="152"/>
      <c r="I141" s="152"/>
      <c r="J141" s="152"/>
      <c r="K141" s="152"/>
      <c r="L141" s="152"/>
      <c r="M141" s="176" t="s">
        <v>348</v>
      </c>
      <c r="N141" s="177"/>
      <c r="O141" s="177"/>
      <c r="P141" s="178"/>
      <c r="Q141" s="179"/>
      <c r="R141" s="180"/>
      <c r="S141" s="180"/>
      <c r="T141" s="180"/>
      <c r="U141" s="180"/>
      <c r="V141" s="180"/>
      <c r="W141" s="180"/>
      <c r="X141" s="180"/>
      <c r="Y141" s="180"/>
      <c r="Z141" s="180"/>
      <c r="AA141" s="180"/>
      <c r="AB141" s="181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1"/>
    </row>
    <row r="142" spans="2:45" ht="21" customHeight="1" x14ac:dyDescent="0.3">
      <c r="B142" s="153" t="s">
        <v>18</v>
      </c>
      <c r="C142" s="154"/>
      <c r="D142" s="154"/>
      <c r="E142" s="155"/>
      <c r="F142" s="152"/>
      <c r="G142" s="152"/>
      <c r="H142" s="152"/>
      <c r="I142" s="152"/>
      <c r="J142" s="152"/>
      <c r="K142" s="152"/>
      <c r="L142" s="152"/>
      <c r="M142" s="182" t="s">
        <v>350</v>
      </c>
      <c r="N142" s="183"/>
      <c r="O142" s="183"/>
      <c r="P142" s="184"/>
      <c r="Q142" s="188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9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1"/>
    </row>
    <row r="143" spans="2:45" ht="21" customHeight="1" x14ac:dyDescent="0.3">
      <c r="B143" s="156" t="str">
        <f>IF(HLOOKUP(J137,'공법별 일련번호'!$M$3:$BW$4,2,FALSE)="◎","◎","-")</f>
        <v>◎</v>
      </c>
      <c r="C143" s="156"/>
      <c r="D143" s="156"/>
      <c r="E143" s="157"/>
      <c r="F143" s="152"/>
      <c r="G143" s="152"/>
      <c r="H143" s="152"/>
      <c r="I143" s="152"/>
      <c r="J143" s="152"/>
      <c r="K143" s="152"/>
      <c r="L143" s="152"/>
      <c r="M143" s="185"/>
      <c r="N143" s="186"/>
      <c r="O143" s="186"/>
      <c r="P143" s="187"/>
      <c r="Q143" s="191"/>
      <c r="R143" s="192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3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1"/>
    </row>
    <row r="144" spans="2:45" ht="21" customHeight="1" x14ac:dyDescent="0.3">
      <c r="B144" s="144" t="str">
        <f>VLOOKUP(J144,'기술감리 검토사항'!$B$6:$AS$69,5,FALSE)</f>
        <v>철근 공사</v>
      </c>
      <c r="C144" s="144"/>
      <c r="D144" s="144"/>
      <c r="E144" s="145"/>
      <c r="F144" s="33" t="s">
        <v>159</v>
      </c>
      <c r="G144" s="33"/>
      <c r="H144" s="33"/>
      <c r="I144" s="33"/>
      <c r="J144" s="33" t="s">
        <v>245</v>
      </c>
      <c r="K144" s="33"/>
      <c r="L144" s="33"/>
      <c r="M144" s="158" t="s">
        <v>349</v>
      </c>
      <c r="N144" s="159"/>
      <c r="O144" s="159"/>
      <c r="P144" s="160"/>
      <c r="Q144" s="167" t="s">
        <v>161</v>
      </c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9"/>
      <c r="AC144" s="150" t="s">
        <v>160</v>
      </c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1"/>
    </row>
    <row r="145" spans="2:45" ht="21" customHeight="1" x14ac:dyDescent="0.3">
      <c r="B145" s="146"/>
      <c r="C145" s="146"/>
      <c r="D145" s="146"/>
      <c r="E145" s="147"/>
      <c r="F145" s="152" t="str">
        <f>VLOOKUP(J144,'기술감리 검토사항'!$B$6:$AS$69,15,FALSE)</f>
        <v>후시공앵커(앵커롯트 or 철근)와의 이음길이 확보 확인</v>
      </c>
      <c r="G145" s="152"/>
      <c r="H145" s="152"/>
      <c r="I145" s="152"/>
      <c r="J145" s="152"/>
      <c r="K145" s="152"/>
      <c r="L145" s="152"/>
      <c r="M145" s="161"/>
      <c r="N145" s="162"/>
      <c r="O145" s="162"/>
      <c r="P145" s="163"/>
      <c r="Q145" s="170"/>
      <c r="R145" s="171"/>
      <c r="S145" s="171"/>
      <c r="T145" s="171"/>
      <c r="U145" s="171"/>
      <c r="V145" s="171"/>
      <c r="W145" s="171"/>
      <c r="X145" s="171"/>
      <c r="Y145" s="171"/>
      <c r="Z145" s="171"/>
      <c r="AA145" s="171"/>
      <c r="AB145" s="172"/>
      <c r="AC145" s="150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1"/>
    </row>
    <row r="146" spans="2:45" ht="21" customHeight="1" x14ac:dyDescent="0.3">
      <c r="B146" s="146"/>
      <c r="C146" s="146"/>
      <c r="D146" s="146"/>
      <c r="E146" s="147"/>
      <c r="F146" s="152"/>
      <c r="G146" s="152"/>
      <c r="H146" s="152"/>
      <c r="I146" s="152"/>
      <c r="J146" s="152"/>
      <c r="K146" s="152"/>
      <c r="L146" s="152"/>
      <c r="M146" s="161"/>
      <c r="N146" s="162"/>
      <c r="O146" s="162"/>
      <c r="P146" s="163"/>
      <c r="Q146" s="170"/>
      <c r="R146" s="171"/>
      <c r="S146" s="171"/>
      <c r="T146" s="171"/>
      <c r="U146" s="171"/>
      <c r="V146" s="171"/>
      <c r="W146" s="171"/>
      <c r="X146" s="171"/>
      <c r="Y146" s="171"/>
      <c r="Z146" s="171"/>
      <c r="AA146" s="171"/>
      <c r="AB146" s="172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1"/>
    </row>
    <row r="147" spans="2:45" ht="21" customHeight="1" x14ac:dyDescent="0.3">
      <c r="B147" s="146"/>
      <c r="C147" s="146"/>
      <c r="D147" s="146"/>
      <c r="E147" s="147"/>
      <c r="F147" s="152"/>
      <c r="G147" s="152"/>
      <c r="H147" s="152"/>
      <c r="I147" s="152"/>
      <c r="J147" s="152"/>
      <c r="K147" s="152"/>
      <c r="L147" s="152"/>
      <c r="M147" s="164"/>
      <c r="N147" s="165"/>
      <c r="O147" s="165"/>
      <c r="P147" s="166"/>
      <c r="Q147" s="173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5"/>
      <c r="AC147" s="150"/>
      <c r="AD147" s="150"/>
      <c r="AE147" s="150"/>
      <c r="AF147" s="150"/>
      <c r="AG147" s="150"/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1"/>
    </row>
    <row r="148" spans="2:45" ht="21" customHeight="1" x14ac:dyDescent="0.3">
      <c r="B148" s="148"/>
      <c r="C148" s="148"/>
      <c r="D148" s="148"/>
      <c r="E148" s="149"/>
      <c r="F148" s="152"/>
      <c r="G148" s="152"/>
      <c r="H148" s="152"/>
      <c r="I148" s="152"/>
      <c r="J148" s="152"/>
      <c r="K148" s="152"/>
      <c r="L148" s="152"/>
      <c r="M148" s="176" t="s">
        <v>348</v>
      </c>
      <c r="N148" s="177"/>
      <c r="O148" s="177"/>
      <c r="P148" s="178"/>
      <c r="Q148" s="179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1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1"/>
    </row>
    <row r="149" spans="2:45" ht="21" customHeight="1" x14ac:dyDescent="0.3">
      <c r="B149" s="153" t="s">
        <v>18</v>
      </c>
      <c r="C149" s="154"/>
      <c r="D149" s="154"/>
      <c r="E149" s="155"/>
      <c r="F149" s="152"/>
      <c r="G149" s="152"/>
      <c r="H149" s="152"/>
      <c r="I149" s="152"/>
      <c r="J149" s="152"/>
      <c r="K149" s="152"/>
      <c r="L149" s="152"/>
      <c r="M149" s="182" t="s">
        <v>350</v>
      </c>
      <c r="N149" s="183"/>
      <c r="O149" s="183"/>
      <c r="P149" s="184"/>
      <c r="Q149" s="188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9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1"/>
    </row>
    <row r="150" spans="2:45" ht="21" customHeight="1" x14ac:dyDescent="0.3">
      <c r="B150" s="156" t="str">
        <f>IF(HLOOKUP(J144,'공법별 일련번호'!$M$3:$BW$4,2,FALSE)="◎","◎","-")</f>
        <v>◎</v>
      </c>
      <c r="C150" s="156"/>
      <c r="D150" s="156"/>
      <c r="E150" s="157"/>
      <c r="F150" s="152"/>
      <c r="G150" s="152"/>
      <c r="H150" s="152"/>
      <c r="I150" s="152"/>
      <c r="J150" s="152"/>
      <c r="K150" s="152"/>
      <c r="L150" s="152"/>
      <c r="M150" s="185"/>
      <c r="N150" s="186"/>
      <c r="O150" s="186"/>
      <c r="P150" s="187"/>
      <c r="Q150" s="191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3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1"/>
    </row>
    <row r="151" spans="2:45" ht="21" customHeight="1" x14ac:dyDescent="0.3">
      <c r="B151" s="144" t="str">
        <f>VLOOKUP(J151,'기술감리 검토사항'!$B$6:$AS$69,5,FALSE)</f>
        <v>철근 공사</v>
      </c>
      <c r="C151" s="144"/>
      <c r="D151" s="144"/>
      <c r="E151" s="145"/>
      <c r="F151" s="33" t="s">
        <v>159</v>
      </c>
      <c r="G151" s="33"/>
      <c r="H151" s="33"/>
      <c r="I151" s="33"/>
      <c r="J151" s="33" t="s">
        <v>288</v>
      </c>
      <c r="K151" s="33"/>
      <c r="L151" s="33"/>
      <c r="M151" s="158" t="s">
        <v>349</v>
      </c>
      <c r="N151" s="159"/>
      <c r="O151" s="159"/>
      <c r="P151" s="160"/>
      <c r="Q151" s="167" t="s">
        <v>161</v>
      </c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9"/>
      <c r="AC151" s="150" t="s">
        <v>160</v>
      </c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1"/>
    </row>
    <row r="152" spans="2:45" ht="21" customHeight="1" x14ac:dyDescent="0.3">
      <c r="B152" s="146"/>
      <c r="C152" s="146"/>
      <c r="D152" s="146"/>
      <c r="E152" s="147"/>
      <c r="F152" s="152" t="str">
        <f>VLOOKUP(J151,'기술감리 검토사항'!$B$6:$AS$69,15,FALSE)</f>
        <v>사용 철근의 직경 확인</v>
      </c>
      <c r="G152" s="152"/>
      <c r="H152" s="152"/>
      <c r="I152" s="152"/>
      <c r="J152" s="152"/>
      <c r="K152" s="152"/>
      <c r="L152" s="152"/>
      <c r="M152" s="161"/>
      <c r="N152" s="162"/>
      <c r="O152" s="162"/>
      <c r="P152" s="163"/>
      <c r="Q152" s="170"/>
      <c r="R152" s="171"/>
      <c r="S152" s="171"/>
      <c r="T152" s="171"/>
      <c r="U152" s="171"/>
      <c r="V152" s="171"/>
      <c r="W152" s="171"/>
      <c r="X152" s="171"/>
      <c r="Y152" s="171"/>
      <c r="Z152" s="171"/>
      <c r="AA152" s="171"/>
      <c r="AB152" s="172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1"/>
    </row>
    <row r="153" spans="2:45" ht="21" customHeight="1" x14ac:dyDescent="0.3">
      <c r="B153" s="146"/>
      <c r="C153" s="146"/>
      <c r="D153" s="146"/>
      <c r="E153" s="147"/>
      <c r="F153" s="152"/>
      <c r="G153" s="152"/>
      <c r="H153" s="152"/>
      <c r="I153" s="152"/>
      <c r="J153" s="152"/>
      <c r="K153" s="152"/>
      <c r="L153" s="152"/>
      <c r="M153" s="161"/>
      <c r="N153" s="162"/>
      <c r="O153" s="162"/>
      <c r="P153" s="163"/>
      <c r="Q153" s="170"/>
      <c r="R153" s="171"/>
      <c r="S153" s="171"/>
      <c r="T153" s="171"/>
      <c r="U153" s="171"/>
      <c r="V153" s="171"/>
      <c r="W153" s="171"/>
      <c r="X153" s="171"/>
      <c r="Y153" s="171"/>
      <c r="Z153" s="171"/>
      <c r="AA153" s="171"/>
      <c r="AB153" s="172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1"/>
    </row>
    <row r="154" spans="2:45" ht="21" customHeight="1" x14ac:dyDescent="0.3">
      <c r="B154" s="146"/>
      <c r="C154" s="146"/>
      <c r="D154" s="146"/>
      <c r="E154" s="147"/>
      <c r="F154" s="152"/>
      <c r="G154" s="152"/>
      <c r="H154" s="152"/>
      <c r="I154" s="152"/>
      <c r="J154" s="152"/>
      <c r="K154" s="152"/>
      <c r="L154" s="152"/>
      <c r="M154" s="164"/>
      <c r="N154" s="165"/>
      <c r="O154" s="165"/>
      <c r="P154" s="166"/>
      <c r="Q154" s="173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5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1"/>
    </row>
    <row r="155" spans="2:45" ht="21" customHeight="1" x14ac:dyDescent="0.3">
      <c r="B155" s="148"/>
      <c r="C155" s="148"/>
      <c r="D155" s="148"/>
      <c r="E155" s="149"/>
      <c r="F155" s="152"/>
      <c r="G155" s="152"/>
      <c r="H155" s="152"/>
      <c r="I155" s="152"/>
      <c r="J155" s="152"/>
      <c r="K155" s="152"/>
      <c r="L155" s="152"/>
      <c r="M155" s="176" t="s">
        <v>348</v>
      </c>
      <c r="N155" s="177"/>
      <c r="O155" s="177"/>
      <c r="P155" s="178"/>
      <c r="Q155" s="179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1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1"/>
    </row>
    <row r="156" spans="2:45" ht="21" customHeight="1" x14ac:dyDescent="0.3">
      <c r="B156" s="153" t="s">
        <v>18</v>
      </c>
      <c r="C156" s="154"/>
      <c r="D156" s="154"/>
      <c r="E156" s="155"/>
      <c r="F156" s="152"/>
      <c r="G156" s="152"/>
      <c r="H156" s="152"/>
      <c r="I156" s="152"/>
      <c r="J156" s="152"/>
      <c r="K156" s="152"/>
      <c r="L156" s="152"/>
      <c r="M156" s="182" t="s">
        <v>350</v>
      </c>
      <c r="N156" s="183"/>
      <c r="O156" s="183"/>
      <c r="P156" s="184"/>
      <c r="Q156" s="188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9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1"/>
    </row>
    <row r="157" spans="2:45" ht="21" customHeight="1" x14ac:dyDescent="0.3">
      <c r="B157" s="156" t="str">
        <f>IF(HLOOKUP(J151,'공법별 일련번호'!$M$3:$BW$4,2,FALSE)="◎","◎","-")</f>
        <v>◎</v>
      </c>
      <c r="C157" s="156"/>
      <c r="D157" s="156"/>
      <c r="E157" s="157"/>
      <c r="F157" s="152"/>
      <c r="G157" s="152"/>
      <c r="H157" s="152"/>
      <c r="I157" s="152"/>
      <c r="J157" s="152"/>
      <c r="K157" s="152"/>
      <c r="L157" s="152"/>
      <c r="M157" s="185"/>
      <c r="N157" s="186"/>
      <c r="O157" s="186"/>
      <c r="P157" s="187"/>
      <c r="Q157" s="191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3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1"/>
    </row>
    <row r="158" spans="2:45" ht="21" customHeight="1" x14ac:dyDescent="0.3">
      <c r="B158" s="144" t="str">
        <f>VLOOKUP(J158,'기술감리 검토사항'!$B$6:$AS$69,5,FALSE)</f>
        <v>철근 공사</v>
      </c>
      <c r="C158" s="144"/>
      <c r="D158" s="144"/>
      <c r="E158" s="145"/>
      <c r="F158" s="33" t="s">
        <v>159</v>
      </c>
      <c r="G158" s="33"/>
      <c r="H158" s="33"/>
      <c r="I158" s="33"/>
      <c r="J158" s="33" t="s">
        <v>289</v>
      </c>
      <c r="K158" s="33"/>
      <c r="L158" s="33"/>
      <c r="M158" s="158" t="s">
        <v>349</v>
      </c>
      <c r="N158" s="159"/>
      <c r="O158" s="159"/>
      <c r="P158" s="160"/>
      <c r="Q158" s="167" t="s">
        <v>161</v>
      </c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9"/>
      <c r="AC158" s="150" t="s">
        <v>160</v>
      </c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1"/>
    </row>
    <row r="159" spans="2:45" ht="21" customHeight="1" x14ac:dyDescent="0.3">
      <c r="B159" s="146"/>
      <c r="C159" s="146"/>
      <c r="D159" s="146"/>
      <c r="E159" s="147"/>
      <c r="F159" s="152" t="str">
        <f>VLOOKUP(J158,'기술감리 검토사항'!$B$6:$AS$69,15,FALSE)</f>
        <v>사용 철근의 재질 및 강도 확인(시험성적서 등)</v>
      </c>
      <c r="G159" s="152"/>
      <c r="H159" s="152"/>
      <c r="I159" s="152"/>
      <c r="J159" s="152"/>
      <c r="K159" s="152"/>
      <c r="L159" s="152"/>
      <c r="M159" s="161"/>
      <c r="N159" s="162"/>
      <c r="O159" s="162"/>
      <c r="P159" s="163"/>
      <c r="Q159" s="170"/>
      <c r="R159" s="171"/>
      <c r="S159" s="171"/>
      <c r="T159" s="171"/>
      <c r="U159" s="171"/>
      <c r="V159" s="171"/>
      <c r="W159" s="171"/>
      <c r="X159" s="171"/>
      <c r="Y159" s="171"/>
      <c r="Z159" s="171"/>
      <c r="AA159" s="171"/>
      <c r="AB159" s="172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1"/>
    </row>
    <row r="160" spans="2:45" ht="21" customHeight="1" x14ac:dyDescent="0.3">
      <c r="B160" s="146"/>
      <c r="C160" s="146"/>
      <c r="D160" s="146"/>
      <c r="E160" s="147"/>
      <c r="F160" s="152"/>
      <c r="G160" s="152"/>
      <c r="H160" s="152"/>
      <c r="I160" s="152"/>
      <c r="J160" s="152"/>
      <c r="K160" s="152"/>
      <c r="L160" s="152"/>
      <c r="M160" s="161"/>
      <c r="N160" s="162"/>
      <c r="O160" s="162"/>
      <c r="P160" s="163"/>
      <c r="Q160" s="170"/>
      <c r="R160" s="171"/>
      <c r="S160" s="171"/>
      <c r="T160" s="171"/>
      <c r="U160" s="171"/>
      <c r="V160" s="171"/>
      <c r="W160" s="171"/>
      <c r="X160" s="171"/>
      <c r="Y160" s="171"/>
      <c r="Z160" s="171"/>
      <c r="AA160" s="171"/>
      <c r="AB160" s="172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1"/>
    </row>
    <row r="161" spans="2:45" ht="21" customHeight="1" x14ac:dyDescent="0.3">
      <c r="B161" s="146"/>
      <c r="C161" s="146"/>
      <c r="D161" s="146"/>
      <c r="E161" s="147"/>
      <c r="F161" s="152"/>
      <c r="G161" s="152"/>
      <c r="H161" s="152"/>
      <c r="I161" s="152"/>
      <c r="J161" s="152"/>
      <c r="K161" s="152"/>
      <c r="L161" s="152"/>
      <c r="M161" s="164"/>
      <c r="N161" s="165"/>
      <c r="O161" s="165"/>
      <c r="P161" s="166"/>
      <c r="Q161" s="173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5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1"/>
    </row>
    <row r="162" spans="2:45" ht="21" customHeight="1" x14ac:dyDescent="0.3">
      <c r="B162" s="148"/>
      <c r="C162" s="148"/>
      <c r="D162" s="148"/>
      <c r="E162" s="149"/>
      <c r="F162" s="152"/>
      <c r="G162" s="152"/>
      <c r="H162" s="152"/>
      <c r="I162" s="152"/>
      <c r="J162" s="152"/>
      <c r="K162" s="152"/>
      <c r="L162" s="152"/>
      <c r="M162" s="176" t="s">
        <v>348</v>
      </c>
      <c r="N162" s="177"/>
      <c r="O162" s="177"/>
      <c r="P162" s="178"/>
      <c r="Q162" s="179"/>
      <c r="R162" s="180"/>
      <c r="S162" s="180"/>
      <c r="T162" s="180"/>
      <c r="U162" s="180"/>
      <c r="V162" s="180"/>
      <c r="W162" s="180"/>
      <c r="X162" s="180"/>
      <c r="Y162" s="180"/>
      <c r="Z162" s="180"/>
      <c r="AA162" s="180"/>
      <c r="AB162" s="181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1"/>
    </row>
    <row r="163" spans="2:45" ht="21" customHeight="1" x14ac:dyDescent="0.3">
      <c r="B163" s="153" t="s">
        <v>18</v>
      </c>
      <c r="C163" s="154"/>
      <c r="D163" s="154"/>
      <c r="E163" s="155"/>
      <c r="F163" s="152"/>
      <c r="G163" s="152"/>
      <c r="H163" s="152"/>
      <c r="I163" s="152"/>
      <c r="J163" s="152"/>
      <c r="K163" s="152"/>
      <c r="L163" s="152"/>
      <c r="M163" s="182" t="s">
        <v>350</v>
      </c>
      <c r="N163" s="183"/>
      <c r="O163" s="183"/>
      <c r="P163" s="184"/>
      <c r="Q163" s="188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9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1"/>
    </row>
    <row r="164" spans="2:45" ht="21" customHeight="1" x14ac:dyDescent="0.3">
      <c r="B164" s="156" t="str">
        <f>IF(HLOOKUP(J158,'공법별 일련번호'!$M$3:$BW$4,2,FALSE)="◎","◎","-")</f>
        <v>-</v>
      </c>
      <c r="C164" s="156"/>
      <c r="D164" s="156"/>
      <c r="E164" s="157"/>
      <c r="F164" s="152"/>
      <c r="G164" s="152"/>
      <c r="H164" s="152"/>
      <c r="I164" s="152"/>
      <c r="J164" s="152"/>
      <c r="K164" s="152"/>
      <c r="L164" s="152"/>
      <c r="M164" s="185"/>
      <c r="N164" s="186"/>
      <c r="O164" s="186"/>
      <c r="P164" s="187"/>
      <c r="Q164" s="191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3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1"/>
    </row>
    <row r="165" spans="2:45" ht="21" customHeight="1" x14ac:dyDescent="0.3">
      <c r="B165" s="144" t="str">
        <f>VLOOKUP(J165,'기술감리 검토사항'!$B$6:$AS$69,5,FALSE)</f>
        <v>철근 공사</v>
      </c>
      <c r="C165" s="144"/>
      <c r="D165" s="144"/>
      <c r="E165" s="145"/>
      <c r="F165" s="33" t="s">
        <v>159</v>
      </c>
      <c r="G165" s="33"/>
      <c r="H165" s="33"/>
      <c r="I165" s="33"/>
      <c r="J165" s="33" t="s">
        <v>290</v>
      </c>
      <c r="K165" s="33"/>
      <c r="L165" s="33"/>
      <c r="M165" s="158" t="s">
        <v>349</v>
      </c>
      <c r="N165" s="159"/>
      <c r="O165" s="159"/>
      <c r="P165" s="160"/>
      <c r="Q165" s="167" t="s">
        <v>161</v>
      </c>
      <c r="R165" s="168"/>
      <c r="S165" s="168"/>
      <c r="T165" s="168"/>
      <c r="U165" s="168"/>
      <c r="V165" s="168"/>
      <c r="W165" s="168"/>
      <c r="X165" s="168"/>
      <c r="Y165" s="168"/>
      <c r="Z165" s="168"/>
      <c r="AA165" s="168"/>
      <c r="AB165" s="169"/>
      <c r="AC165" s="150" t="s">
        <v>160</v>
      </c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1"/>
    </row>
    <row r="166" spans="2:45" ht="21" customHeight="1" x14ac:dyDescent="0.3">
      <c r="B166" s="146"/>
      <c r="C166" s="146"/>
      <c r="D166" s="146"/>
      <c r="E166" s="147"/>
      <c r="F166" s="152" t="str">
        <f>VLOOKUP(J165,'기술감리 검토사항'!$B$6:$AS$69,15,FALSE)</f>
        <v>설계도서에 기입된 철근 배근 간격 일치여부 확인</v>
      </c>
      <c r="G166" s="152"/>
      <c r="H166" s="152"/>
      <c r="I166" s="152"/>
      <c r="J166" s="152"/>
      <c r="K166" s="152"/>
      <c r="L166" s="152"/>
      <c r="M166" s="161"/>
      <c r="N166" s="162"/>
      <c r="O166" s="162"/>
      <c r="P166" s="163"/>
      <c r="Q166" s="170"/>
      <c r="R166" s="171"/>
      <c r="S166" s="171"/>
      <c r="T166" s="171"/>
      <c r="U166" s="171"/>
      <c r="V166" s="171"/>
      <c r="W166" s="171"/>
      <c r="X166" s="171"/>
      <c r="Y166" s="171"/>
      <c r="Z166" s="171"/>
      <c r="AA166" s="171"/>
      <c r="AB166" s="172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1"/>
    </row>
    <row r="167" spans="2:45" ht="21" customHeight="1" x14ac:dyDescent="0.3">
      <c r="B167" s="146"/>
      <c r="C167" s="146"/>
      <c r="D167" s="146"/>
      <c r="E167" s="147"/>
      <c r="F167" s="152"/>
      <c r="G167" s="152"/>
      <c r="H167" s="152"/>
      <c r="I167" s="152"/>
      <c r="J167" s="152"/>
      <c r="K167" s="152"/>
      <c r="L167" s="152"/>
      <c r="M167" s="161"/>
      <c r="N167" s="162"/>
      <c r="O167" s="162"/>
      <c r="P167" s="163"/>
      <c r="Q167" s="170"/>
      <c r="R167" s="171"/>
      <c r="S167" s="171"/>
      <c r="T167" s="171"/>
      <c r="U167" s="171"/>
      <c r="V167" s="171"/>
      <c r="W167" s="171"/>
      <c r="X167" s="171"/>
      <c r="Y167" s="171"/>
      <c r="Z167" s="171"/>
      <c r="AA167" s="171"/>
      <c r="AB167" s="172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1"/>
    </row>
    <row r="168" spans="2:45" ht="21" customHeight="1" x14ac:dyDescent="0.3">
      <c r="B168" s="146"/>
      <c r="C168" s="146"/>
      <c r="D168" s="146"/>
      <c r="E168" s="147"/>
      <c r="F168" s="152"/>
      <c r="G168" s="152"/>
      <c r="H168" s="152"/>
      <c r="I168" s="152"/>
      <c r="J168" s="152"/>
      <c r="K168" s="152"/>
      <c r="L168" s="152"/>
      <c r="M168" s="164"/>
      <c r="N168" s="165"/>
      <c r="O168" s="165"/>
      <c r="P168" s="166"/>
      <c r="Q168" s="173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5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1"/>
    </row>
    <row r="169" spans="2:45" ht="21" customHeight="1" x14ac:dyDescent="0.3">
      <c r="B169" s="148"/>
      <c r="C169" s="148"/>
      <c r="D169" s="148"/>
      <c r="E169" s="149"/>
      <c r="F169" s="152"/>
      <c r="G169" s="152"/>
      <c r="H169" s="152"/>
      <c r="I169" s="152"/>
      <c r="J169" s="152"/>
      <c r="K169" s="152"/>
      <c r="L169" s="152"/>
      <c r="M169" s="176" t="s">
        <v>348</v>
      </c>
      <c r="N169" s="177"/>
      <c r="O169" s="177"/>
      <c r="P169" s="178"/>
      <c r="Q169" s="179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1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1"/>
    </row>
    <row r="170" spans="2:45" ht="21" customHeight="1" x14ac:dyDescent="0.3">
      <c r="B170" s="153" t="s">
        <v>18</v>
      </c>
      <c r="C170" s="154"/>
      <c r="D170" s="154"/>
      <c r="E170" s="155"/>
      <c r="F170" s="152"/>
      <c r="G170" s="152"/>
      <c r="H170" s="152"/>
      <c r="I170" s="152"/>
      <c r="J170" s="152"/>
      <c r="K170" s="152"/>
      <c r="L170" s="152"/>
      <c r="M170" s="182" t="s">
        <v>350</v>
      </c>
      <c r="N170" s="183"/>
      <c r="O170" s="183"/>
      <c r="P170" s="184"/>
      <c r="Q170" s="188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9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1"/>
    </row>
    <row r="171" spans="2:45" ht="21" customHeight="1" x14ac:dyDescent="0.3">
      <c r="B171" s="156" t="str">
        <f>IF(HLOOKUP(J165,'공법별 일련번호'!$M$3:$BW$4,2,FALSE)="◎","◎","-")</f>
        <v>◎</v>
      </c>
      <c r="C171" s="156"/>
      <c r="D171" s="156"/>
      <c r="E171" s="157"/>
      <c r="F171" s="152"/>
      <c r="G171" s="152"/>
      <c r="H171" s="152"/>
      <c r="I171" s="152"/>
      <c r="J171" s="152"/>
      <c r="K171" s="152"/>
      <c r="L171" s="152"/>
      <c r="M171" s="185"/>
      <c r="N171" s="186"/>
      <c r="O171" s="186"/>
      <c r="P171" s="187"/>
      <c r="Q171" s="191"/>
      <c r="R171" s="192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3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1"/>
    </row>
    <row r="172" spans="2:45" ht="21" customHeight="1" x14ac:dyDescent="0.3">
      <c r="B172" s="144" t="str">
        <f>VLOOKUP(J172,'기술감리 검토사항'!$B$6:$AS$69,5,FALSE)</f>
        <v>철근 공사</v>
      </c>
      <c r="C172" s="144"/>
      <c r="D172" s="144"/>
      <c r="E172" s="145"/>
      <c r="F172" s="33" t="s">
        <v>159</v>
      </c>
      <c r="G172" s="33"/>
      <c r="H172" s="33"/>
      <c r="I172" s="33"/>
      <c r="J172" s="33" t="s">
        <v>291</v>
      </c>
      <c r="K172" s="33"/>
      <c r="L172" s="33"/>
      <c r="M172" s="158" t="s">
        <v>349</v>
      </c>
      <c r="N172" s="159"/>
      <c r="O172" s="159"/>
      <c r="P172" s="160"/>
      <c r="Q172" s="167" t="s">
        <v>161</v>
      </c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9"/>
      <c r="AC172" s="150" t="s">
        <v>160</v>
      </c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1"/>
    </row>
    <row r="173" spans="2:45" ht="21" customHeight="1" x14ac:dyDescent="0.3">
      <c r="B173" s="146"/>
      <c r="C173" s="146"/>
      <c r="D173" s="146"/>
      <c r="E173" s="147"/>
      <c r="F173" s="152" t="str">
        <f>VLOOKUP(J172,'기술감리 검토사항'!$B$6:$AS$69,15,FALSE)</f>
        <v>배근된 철근의 이음길이 및 정착길이 확보 확인</v>
      </c>
      <c r="G173" s="152"/>
      <c r="H173" s="152"/>
      <c r="I173" s="152"/>
      <c r="J173" s="152"/>
      <c r="K173" s="152"/>
      <c r="L173" s="152"/>
      <c r="M173" s="161"/>
      <c r="N173" s="162"/>
      <c r="O173" s="162"/>
      <c r="P173" s="163"/>
      <c r="Q173" s="170"/>
      <c r="R173" s="171"/>
      <c r="S173" s="171"/>
      <c r="T173" s="171"/>
      <c r="U173" s="171"/>
      <c r="V173" s="171"/>
      <c r="W173" s="171"/>
      <c r="X173" s="171"/>
      <c r="Y173" s="171"/>
      <c r="Z173" s="171"/>
      <c r="AA173" s="171"/>
      <c r="AB173" s="172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1"/>
    </row>
    <row r="174" spans="2:45" ht="21" customHeight="1" x14ac:dyDescent="0.3">
      <c r="B174" s="146"/>
      <c r="C174" s="146"/>
      <c r="D174" s="146"/>
      <c r="E174" s="147"/>
      <c r="F174" s="152"/>
      <c r="G174" s="152"/>
      <c r="H174" s="152"/>
      <c r="I174" s="152"/>
      <c r="J174" s="152"/>
      <c r="K174" s="152"/>
      <c r="L174" s="152"/>
      <c r="M174" s="161"/>
      <c r="N174" s="162"/>
      <c r="O174" s="162"/>
      <c r="P174" s="163"/>
      <c r="Q174" s="170"/>
      <c r="R174" s="171"/>
      <c r="S174" s="171"/>
      <c r="T174" s="171"/>
      <c r="U174" s="171"/>
      <c r="V174" s="171"/>
      <c r="W174" s="171"/>
      <c r="X174" s="171"/>
      <c r="Y174" s="171"/>
      <c r="Z174" s="171"/>
      <c r="AA174" s="171"/>
      <c r="AB174" s="172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1"/>
    </row>
    <row r="175" spans="2:45" ht="21" customHeight="1" x14ac:dyDescent="0.3">
      <c r="B175" s="146"/>
      <c r="C175" s="146"/>
      <c r="D175" s="146"/>
      <c r="E175" s="147"/>
      <c r="F175" s="152"/>
      <c r="G175" s="152"/>
      <c r="H175" s="152"/>
      <c r="I175" s="152"/>
      <c r="J175" s="152"/>
      <c r="K175" s="152"/>
      <c r="L175" s="152"/>
      <c r="M175" s="164"/>
      <c r="N175" s="165"/>
      <c r="O175" s="165"/>
      <c r="P175" s="166"/>
      <c r="Q175" s="173"/>
      <c r="R175" s="174"/>
      <c r="S175" s="174"/>
      <c r="T175" s="174"/>
      <c r="U175" s="174"/>
      <c r="V175" s="174"/>
      <c r="W175" s="174"/>
      <c r="X175" s="174"/>
      <c r="Y175" s="174"/>
      <c r="Z175" s="174"/>
      <c r="AA175" s="174"/>
      <c r="AB175" s="175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1"/>
    </row>
    <row r="176" spans="2:45" ht="21" customHeight="1" x14ac:dyDescent="0.3">
      <c r="B176" s="148"/>
      <c r="C176" s="148"/>
      <c r="D176" s="148"/>
      <c r="E176" s="149"/>
      <c r="F176" s="152"/>
      <c r="G176" s="152"/>
      <c r="H176" s="152"/>
      <c r="I176" s="152"/>
      <c r="J176" s="152"/>
      <c r="K176" s="152"/>
      <c r="L176" s="152"/>
      <c r="M176" s="176" t="s">
        <v>348</v>
      </c>
      <c r="N176" s="177"/>
      <c r="O176" s="177"/>
      <c r="P176" s="178"/>
      <c r="Q176" s="179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1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1"/>
    </row>
    <row r="177" spans="2:45" ht="21" customHeight="1" x14ac:dyDescent="0.3">
      <c r="B177" s="153" t="s">
        <v>18</v>
      </c>
      <c r="C177" s="154"/>
      <c r="D177" s="154"/>
      <c r="E177" s="155"/>
      <c r="F177" s="152"/>
      <c r="G177" s="152"/>
      <c r="H177" s="152"/>
      <c r="I177" s="152"/>
      <c r="J177" s="152"/>
      <c r="K177" s="152"/>
      <c r="L177" s="152"/>
      <c r="M177" s="182" t="s">
        <v>350</v>
      </c>
      <c r="N177" s="183"/>
      <c r="O177" s="183"/>
      <c r="P177" s="184"/>
      <c r="Q177" s="188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9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1"/>
    </row>
    <row r="178" spans="2:45" ht="21" customHeight="1" x14ac:dyDescent="0.3">
      <c r="B178" s="156" t="str">
        <f>IF(HLOOKUP(J172,'공법별 일련번호'!$M$3:$BW$4,2,FALSE)="◎","◎","-")</f>
        <v>◎</v>
      </c>
      <c r="C178" s="156"/>
      <c r="D178" s="156"/>
      <c r="E178" s="157"/>
      <c r="F178" s="152"/>
      <c r="G178" s="152"/>
      <c r="H178" s="152"/>
      <c r="I178" s="152"/>
      <c r="J178" s="152"/>
      <c r="K178" s="152"/>
      <c r="L178" s="152"/>
      <c r="M178" s="185"/>
      <c r="N178" s="186"/>
      <c r="O178" s="186"/>
      <c r="P178" s="187"/>
      <c r="Q178" s="191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3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1"/>
    </row>
    <row r="179" spans="2:45" ht="21" customHeight="1" x14ac:dyDescent="0.3">
      <c r="B179" s="144" t="str">
        <f>VLOOKUP(J179,'기술감리 검토사항'!$B$6:$AS$69,5,FALSE)</f>
        <v>콘크리트 공사</v>
      </c>
      <c r="C179" s="144"/>
      <c r="D179" s="144"/>
      <c r="E179" s="145"/>
      <c r="F179" s="33" t="s">
        <v>159</v>
      </c>
      <c r="G179" s="33"/>
      <c r="H179" s="33"/>
      <c r="I179" s="33"/>
      <c r="J179" s="33" t="s">
        <v>253</v>
      </c>
      <c r="K179" s="33"/>
      <c r="L179" s="33"/>
      <c r="M179" s="158" t="s">
        <v>349</v>
      </c>
      <c r="N179" s="159"/>
      <c r="O179" s="159"/>
      <c r="P179" s="160"/>
      <c r="Q179" s="167" t="s">
        <v>161</v>
      </c>
      <c r="R179" s="168"/>
      <c r="S179" s="168"/>
      <c r="T179" s="168"/>
      <c r="U179" s="168"/>
      <c r="V179" s="168"/>
      <c r="W179" s="168"/>
      <c r="X179" s="168"/>
      <c r="Y179" s="168"/>
      <c r="Z179" s="168"/>
      <c r="AA179" s="168"/>
      <c r="AB179" s="169"/>
      <c r="AC179" s="150" t="s">
        <v>160</v>
      </c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1"/>
    </row>
    <row r="180" spans="2:45" ht="21" customHeight="1" x14ac:dyDescent="0.3">
      <c r="B180" s="146"/>
      <c r="C180" s="146"/>
      <c r="D180" s="146"/>
      <c r="E180" s="147"/>
      <c r="F180" s="152" t="str">
        <f>VLOOKUP(J179,'기술감리 검토사항'!$B$6:$AS$69,15,FALSE)</f>
        <v>거푸집 규격(부재 사이즈) 확인</v>
      </c>
      <c r="G180" s="152"/>
      <c r="H180" s="152"/>
      <c r="I180" s="152"/>
      <c r="J180" s="152"/>
      <c r="K180" s="152"/>
      <c r="L180" s="152"/>
      <c r="M180" s="161"/>
      <c r="N180" s="162"/>
      <c r="O180" s="162"/>
      <c r="P180" s="163"/>
      <c r="Q180" s="170"/>
      <c r="R180" s="171"/>
      <c r="S180" s="171"/>
      <c r="T180" s="171"/>
      <c r="U180" s="171"/>
      <c r="V180" s="171"/>
      <c r="W180" s="171"/>
      <c r="X180" s="171"/>
      <c r="Y180" s="171"/>
      <c r="Z180" s="171"/>
      <c r="AA180" s="171"/>
      <c r="AB180" s="172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1"/>
    </row>
    <row r="181" spans="2:45" ht="21" customHeight="1" x14ac:dyDescent="0.3">
      <c r="B181" s="146"/>
      <c r="C181" s="146"/>
      <c r="D181" s="146"/>
      <c r="E181" s="147"/>
      <c r="F181" s="152"/>
      <c r="G181" s="152"/>
      <c r="H181" s="152"/>
      <c r="I181" s="152"/>
      <c r="J181" s="152"/>
      <c r="K181" s="152"/>
      <c r="L181" s="152"/>
      <c r="M181" s="161"/>
      <c r="N181" s="162"/>
      <c r="O181" s="162"/>
      <c r="P181" s="163"/>
      <c r="Q181" s="170"/>
      <c r="R181" s="171"/>
      <c r="S181" s="171"/>
      <c r="T181" s="171"/>
      <c r="U181" s="171"/>
      <c r="V181" s="171"/>
      <c r="W181" s="171"/>
      <c r="X181" s="171"/>
      <c r="Y181" s="171"/>
      <c r="Z181" s="171"/>
      <c r="AA181" s="171"/>
      <c r="AB181" s="172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1"/>
    </row>
    <row r="182" spans="2:45" ht="21" customHeight="1" x14ac:dyDescent="0.3">
      <c r="B182" s="146"/>
      <c r="C182" s="146"/>
      <c r="D182" s="146"/>
      <c r="E182" s="147"/>
      <c r="F182" s="152"/>
      <c r="G182" s="152"/>
      <c r="H182" s="152"/>
      <c r="I182" s="152"/>
      <c r="J182" s="152"/>
      <c r="K182" s="152"/>
      <c r="L182" s="152"/>
      <c r="M182" s="164"/>
      <c r="N182" s="165"/>
      <c r="O182" s="165"/>
      <c r="P182" s="166"/>
      <c r="Q182" s="173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5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1"/>
    </row>
    <row r="183" spans="2:45" ht="21" customHeight="1" x14ac:dyDescent="0.3">
      <c r="B183" s="148"/>
      <c r="C183" s="148"/>
      <c r="D183" s="148"/>
      <c r="E183" s="149"/>
      <c r="F183" s="152"/>
      <c r="G183" s="152"/>
      <c r="H183" s="152"/>
      <c r="I183" s="152"/>
      <c r="J183" s="152"/>
      <c r="K183" s="152"/>
      <c r="L183" s="152"/>
      <c r="M183" s="176" t="s">
        <v>348</v>
      </c>
      <c r="N183" s="177"/>
      <c r="O183" s="177"/>
      <c r="P183" s="178"/>
      <c r="Q183" s="179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1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1"/>
    </row>
    <row r="184" spans="2:45" ht="21" customHeight="1" x14ac:dyDescent="0.3">
      <c r="B184" s="153" t="s">
        <v>18</v>
      </c>
      <c r="C184" s="154"/>
      <c r="D184" s="154"/>
      <c r="E184" s="155"/>
      <c r="F184" s="152"/>
      <c r="G184" s="152"/>
      <c r="H184" s="152"/>
      <c r="I184" s="152"/>
      <c r="J184" s="152"/>
      <c r="K184" s="152"/>
      <c r="L184" s="152"/>
      <c r="M184" s="182" t="s">
        <v>350</v>
      </c>
      <c r="N184" s="183"/>
      <c r="O184" s="183"/>
      <c r="P184" s="184"/>
      <c r="Q184" s="188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9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1"/>
    </row>
    <row r="185" spans="2:45" ht="21" customHeight="1" x14ac:dyDescent="0.3">
      <c r="B185" s="156" t="str">
        <f>IF(HLOOKUP(J179,'공법별 일련번호'!$M$3:$BW$4,2,FALSE)="◎","◎","-")</f>
        <v>◎</v>
      </c>
      <c r="C185" s="156"/>
      <c r="D185" s="156"/>
      <c r="E185" s="157"/>
      <c r="F185" s="152"/>
      <c r="G185" s="152"/>
      <c r="H185" s="152"/>
      <c r="I185" s="152"/>
      <c r="J185" s="152"/>
      <c r="K185" s="152"/>
      <c r="L185" s="152"/>
      <c r="M185" s="185"/>
      <c r="N185" s="186"/>
      <c r="O185" s="186"/>
      <c r="P185" s="187"/>
      <c r="Q185" s="191"/>
      <c r="R185" s="192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3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1"/>
    </row>
    <row r="186" spans="2:45" ht="21" customHeight="1" x14ac:dyDescent="0.3">
      <c r="B186" s="144" t="str">
        <f>VLOOKUP(J186,'기술감리 검토사항'!$B$6:$AS$69,5,FALSE)</f>
        <v>콘크리트 공사</v>
      </c>
      <c r="C186" s="144"/>
      <c r="D186" s="144"/>
      <c r="E186" s="145"/>
      <c r="F186" s="33" t="s">
        <v>159</v>
      </c>
      <c r="G186" s="33"/>
      <c r="H186" s="33"/>
      <c r="I186" s="33"/>
      <c r="J186" s="33" t="s">
        <v>292</v>
      </c>
      <c r="K186" s="33"/>
      <c r="L186" s="33"/>
      <c r="M186" s="158" t="s">
        <v>349</v>
      </c>
      <c r="N186" s="159"/>
      <c r="O186" s="159"/>
      <c r="P186" s="160"/>
      <c r="Q186" s="167" t="s">
        <v>161</v>
      </c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9"/>
      <c r="AC186" s="150" t="s">
        <v>160</v>
      </c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1"/>
    </row>
    <row r="187" spans="2:45" ht="21" customHeight="1" x14ac:dyDescent="0.3">
      <c r="B187" s="146"/>
      <c r="C187" s="146"/>
      <c r="D187" s="146"/>
      <c r="E187" s="147"/>
      <c r="F187" s="152" t="str">
        <f>VLOOKUP(J186,'기술감리 검토사항'!$B$6:$AS$69,15,FALSE)</f>
        <v>철근 피복두께 확보 확인</v>
      </c>
      <c r="G187" s="152"/>
      <c r="H187" s="152"/>
      <c r="I187" s="152"/>
      <c r="J187" s="152"/>
      <c r="K187" s="152"/>
      <c r="L187" s="152"/>
      <c r="M187" s="161"/>
      <c r="N187" s="162"/>
      <c r="O187" s="162"/>
      <c r="P187" s="163"/>
      <c r="Q187" s="170"/>
      <c r="R187" s="171"/>
      <c r="S187" s="171"/>
      <c r="T187" s="171"/>
      <c r="U187" s="171"/>
      <c r="V187" s="171"/>
      <c r="W187" s="171"/>
      <c r="X187" s="171"/>
      <c r="Y187" s="171"/>
      <c r="Z187" s="171"/>
      <c r="AA187" s="171"/>
      <c r="AB187" s="172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1"/>
    </row>
    <row r="188" spans="2:45" ht="21" customHeight="1" x14ac:dyDescent="0.3">
      <c r="B188" s="146"/>
      <c r="C188" s="146"/>
      <c r="D188" s="146"/>
      <c r="E188" s="147"/>
      <c r="F188" s="152"/>
      <c r="G188" s="152"/>
      <c r="H188" s="152"/>
      <c r="I188" s="152"/>
      <c r="J188" s="152"/>
      <c r="K188" s="152"/>
      <c r="L188" s="152"/>
      <c r="M188" s="161"/>
      <c r="N188" s="162"/>
      <c r="O188" s="162"/>
      <c r="P188" s="163"/>
      <c r="Q188" s="170"/>
      <c r="R188" s="171"/>
      <c r="S188" s="171"/>
      <c r="T188" s="171"/>
      <c r="U188" s="171"/>
      <c r="V188" s="171"/>
      <c r="W188" s="171"/>
      <c r="X188" s="171"/>
      <c r="Y188" s="171"/>
      <c r="Z188" s="171"/>
      <c r="AA188" s="171"/>
      <c r="AB188" s="172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1"/>
    </row>
    <row r="189" spans="2:45" ht="21" customHeight="1" x14ac:dyDescent="0.3">
      <c r="B189" s="146"/>
      <c r="C189" s="146"/>
      <c r="D189" s="146"/>
      <c r="E189" s="147"/>
      <c r="F189" s="152"/>
      <c r="G189" s="152"/>
      <c r="H189" s="152"/>
      <c r="I189" s="152"/>
      <c r="J189" s="152"/>
      <c r="K189" s="152"/>
      <c r="L189" s="152"/>
      <c r="M189" s="164"/>
      <c r="N189" s="165"/>
      <c r="O189" s="165"/>
      <c r="P189" s="166"/>
      <c r="Q189" s="173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5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1"/>
    </row>
    <row r="190" spans="2:45" ht="21" customHeight="1" x14ac:dyDescent="0.3">
      <c r="B190" s="148"/>
      <c r="C190" s="148"/>
      <c r="D190" s="148"/>
      <c r="E190" s="149"/>
      <c r="F190" s="152"/>
      <c r="G190" s="152"/>
      <c r="H190" s="152"/>
      <c r="I190" s="152"/>
      <c r="J190" s="152"/>
      <c r="K190" s="152"/>
      <c r="L190" s="152"/>
      <c r="M190" s="176" t="s">
        <v>348</v>
      </c>
      <c r="N190" s="177"/>
      <c r="O190" s="177"/>
      <c r="P190" s="178"/>
      <c r="Q190" s="179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1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1"/>
    </row>
    <row r="191" spans="2:45" ht="21" customHeight="1" x14ac:dyDescent="0.3">
      <c r="B191" s="153" t="s">
        <v>18</v>
      </c>
      <c r="C191" s="154"/>
      <c r="D191" s="154"/>
      <c r="E191" s="155"/>
      <c r="F191" s="152"/>
      <c r="G191" s="152"/>
      <c r="H191" s="152"/>
      <c r="I191" s="152"/>
      <c r="J191" s="152"/>
      <c r="K191" s="152"/>
      <c r="L191" s="152"/>
      <c r="M191" s="182" t="s">
        <v>350</v>
      </c>
      <c r="N191" s="183"/>
      <c r="O191" s="183"/>
      <c r="P191" s="184"/>
      <c r="Q191" s="188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9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1"/>
    </row>
    <row r="192" spans="2:45" ht="21" customHeight="1" x14ac:dyDescent="0.3">
      <c r="B192" s="156" t="str">
        <f>IF(HLOOKUP(J186,'공법별 일련번호'!$M$3:$BW$4,2,FALSE)="◎","◎","-")</f>
        <v>-</v>
      </c>
      <c r="C192" s="156"/>
      <c r="D192" s="156"/>
      <c r="E192" s="157"/>
      <c r="F192" s="152"/>
      <c r="G192" s="152"/>
      <c r="H192" s="152"/>
      <c r="I192" s="152"/>
      <c r="J192" s="152"/>
      <c r="K192" s="152"/>
      <c r="L192" s="152"/>
      <c r="M192" s="185"/>
      <c r="N192" s="186"/>
      <c r="O192" s="186"/>
      <c r="P192" s="187"/>
      <c r="Q192" s="191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3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1"/>
    </row>
    <row r="193" spans="2:45" ht="21" customHeight="1" x14ac:dyDescent="0.3">
      <c r="B193" s="144" t="str">
        <f>VLOOKUP(J193,'기술감리 검토사항'!$B$6:$AS$69,5,FALSE)</f>
        <v>콘크리트 공사</v>
      </c>
      <c r="C193" s="144"/>
      <c r="D193" s="144"/>
      <c r="E193" s="145"/>
      <c r="F193" s="33" t="s">
        <v>159</v>
      </c>
      <c r="G193" s="33"/>
      <c r="H193" s="33"/>
      <c r="I193" s="33"/>
      <c r="J193" s="33" t="s">
        <v>293</v>
      </c>
      <c r="K193" s="33"/>
      <c r="L193" s="33"/>
      <c r="M193" s="158" t="s">
        <v>349</v>
      </c>
      <c r="N193" s="159"/>
      <c r="O193" s="159"/>
      <c r="P193" s="160"/>
      <c r="Q193" s="167" t="s">
        <v>161</v>
      </c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9"/>
      <c r="AC193" s="150" t="s">
        <v>160</v>
      </c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1"/>
    </row>
    <row r="194" spans="2:45" ht="21" customHeight="1" x14ac:dyDescent="0.3">
      <c r="B194" s="146"/>
      <c r="C194" s="146"/>
      <c r="D194" s="146"/>
      <c r="E194" s="147"/>
      <c r="F194" s="152" t="str">
        <f>VLOOKUP(J193,'기술감리 검토사항'!$B$6:$AS$69,15,FALSE)</f>
        <v>거푸집 내부 청소상태 확인</v>
      </c>
      <c r="G194" s="152"/>
      <c r="H194" s="152"/>
      <c r="I194" s="152"/>
      <c r="J194" s="152"/>
      <c r="K194" s="152"/>
      <c r="L194" s="152"/>
      <c r="M194" s="161"/>
      <c r="N194" s="162"/>
      <c r="O194" s="162"/>
      <c r="P194" s="163"/>
      <c r="Q194" s="170"/>
      <c r="R194" s="171"/>
      <c r="S194" s="171"/>
      <c r="T194" s="171"/>
      <c r="U194" s="171"/>
      <c r="V194" s="171"/>
      <c r="W194" s="171"/>
      <c r="X194" s="171"/>
      <c r="Y194" s="171"/>
      <c r="Z194" s="171"/>
      <c r="AA194" s="171"/>
      <c r="AB194" s="172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1"/>
    </row>
    <row r="195" spans="2:45" ht="21" customHeight="1" x14ac:dyDescent="0.3">
      <c r="B195" s="146"/>
      <c r="C195" s="146"/>
      <c r="D195" s="146"/>
      <c r="E195" s="147"/>
      <c r="F195" s="152"/>
      <c r="G195" s="152"/>
      <c r="H195" s="152"/>
      <c r="I195" s="152"/>
      <c r="J195" s="152"/>
      <c r="K195" s="152"/>
      <c r="L195" s="152"/>
      <c r="M195" s="161"/>
      <c r="N195" s="162"/>
      <c r="O195" s="162"/>
      <c r="P195" s="163"/>
      <c r="Q195" s="170"/>
      <c r="R195" s="171"/>
      <c r="S195" s="171"/>
      <c r="T195" s="171"/>
      <c r="U195" s="171"/>
      <c r="V195" s="171"/>
      <c r="W195" s="171"/>
      <c r="X195" s="171"/>
      <c r="Y195" s="171"/>
      <c r="Z195" s="171"/>
      <c r="AA195" s="171"/>
      <c r="AB195" s="172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1"/>
    </row>
    <row r="196" spans="2:45" ht="21" customHeight="1" x14ac:dyDescent="0.3">
      <c r="B196" s="146"/>
      <c r="C196" s="146"/>
      <c r="D196" s="146"/>
      <c r="E196" s="147"/>
      <c r="F196" s="152"/>
      <c r="G196" s="152"/>
      <c r="H196" s="152"/>
      <c r="I196" s="152"/>
      <c r="J196" s="152"/>
      <c r="K196" s="152"/>
      <c r="L196" s="152"/>
      <c r="M196" s="164"/>
      <c r="N196" s="165"/>
      <c r="O196" s="165"/>
      <c r="P196" s="166"/>
      <c r="Q196" s="173"/>
      <c r="R196" s="174"/>
      <c r="S196" s="174"/>
      <c r="T196" s="174"/>
      <c r="U196" s="174"/>
      <c r="V196" s="174"/>
      <c r="W196" s="174"/>
      <c r="X196" s="174"/>
      <c r="Y196" s="174"/>
      <c r="Z196" s="174"/>
      <c r="AA196" s="174"/>
      <c r="AB196" s="175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1"/>
    </row>
    <row r="197" spans="2:45" ht="21" customHeight="1" x14ac:dyDescent="0.3">
      <c r="B197" s="148"/>
      <c r="C197" s="148"/>
      <c r="D197" s="148"/>
      <c r="E197" s="149"/>
      <c r="F197" s="152"/>
      <c r="G197" s="152"/>
      <c r="H197" s="152"/>
      <c r="I197" s="152"/>
      <c r="J197" s="152"/>
      <c r="K197" s="152"/>
      <c r="L197" s="152"/>
      <c r="M197" s="176" t="s">
        <v>348</v>
      </c>
      <c r="N197" s="177"/>
      <c r="O197" s="177"/>
      <c r="P197" s="178"/>
      <c r="Q197" s="179"/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  <c r="AB197" s="181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1"/>
    </row>
    <row r="198" spans="2:45" ht="21" customHeight="1" x14ac:dyDescent="0.3">
      <c r="B198" s="153" t="s">
        <v>18</v>
      </c>
      <c r="C198" s="154"/>
      <c r="D198" s="154"/>
      <c r="E198" s="155"/>
      <c r="F198" s="152"/>
      <c r="G198" s="152"/>
      <c r="H198" s="152"/>
      <c r="I198" s="152"/>
      <c r="J198" s="152"/>
      <c r="K198" s="152"/>
      <c r="L198" s="152"/>
      <c r="M198" s="182" t="s">
        <v>350</v>
      </c>
      <c r="N198" s="183"/>
      <c r="O198" s="183"/>
      <c r="P198" s="184"/>
      <c r="Q198" s="188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9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1"/>
    </row>
    <row r="199" spans="2:45" ht="21" customHeight="1" x14ac:dyDescent="0.3">
      <c r="B199" s="156" t="str">
        <f>IF(HLOOKUP(J193,'공법별 일련번호'!$M$3:$BW$4,2,FALSE)="◎","◎","-")</f>
        <v>-</v>
      </c>
      <c r="C199" s="156"/>
      <c r="D199" s="156"/>
      <c r="E199" s="157"/>
      <c r="F199" s="152"/>
      <c r="G199" s="152"/>
      <c r="H199" s="152"/>
      <c r="I199" s="152"/>
      <c r="J199" s="152"/>
      <c r="K199" s="152"/>
      <c r="L199" s="152"/>
      <c r="M199" s="185"/>
      <c r="N199" s="186"/>
      <c r="O199" s="186"/>
      <c r="P199" s="187"/>
      <c r="Q199" s="191"/>
      <c r="R199" s="192"/>
      <c r="S199" s="192"/>
      <c r="T199" s="192"/>
      <c r="U199" s="192"/>
      <c r="V199" s="192"/>
      <c r="W199" s="192"/>
      <c r="X199" s="192"/>
      <c r="Y199" s="192"/>
      <c r="Z199" s="192"/>
      <c r="AA199" s="192"/>
      <c r="AB199" s="193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1"/>
    </row>
    <row r="200" spans="2:45" ht="21" customHeight="1" x14ac:dyDescent="0.3">
      <c r="B200" s="144" t="str">
        <f>VLOOKUP(J200,'기술감리 검토사항'!$B$6:$AS$69,5,FALSE)</f>
        <v>콘크리트 공사</v>
      </c>
      <c r="C200" s="144"/>
      <c r="D200" s="144"/>
      <c r="E200" s="145"/>
      <c r="F200" s="33" t="s">
        <v>159</v>
      </c>
      <c r="G200" s="33"/>
      <c r="H200" s="33"/>
      <c r="I200" s="33"/>
      <c r="J200" s="33" t="s">
        <v>294</v>
      </c>
      <c r="K200" s="33"/>
      <c r="L200" s="33"/>
      <c r="M200" s="158" t="s">
        <v>349</v>
      </c>
      <c r="N200" s="159"/>
      <c r="O200" s="159"/>
      <c r="P200" s="160"/>
      <c r="Q200" s="167" t="s">
        <v>161</v>
      </c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9"/>
      <c r="AC200" s="150" t="s">
        <v>160</v>
      </c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1"/>
    </row>
    <row r="201" spans="2:45" ht="21" customHeight="1" x14ac:dyDescent="0.3">
      <c r="B201" s="146"/>
      <c r="C201" s="146"/>
      <c r="D201" s="146"/>
      <c r="E201" s="147"/>
      <c r="F201" s="152" t="str">
        <f>VLOOKUP(J200,'기술감리 검토사항'!$B$6:$AS$69,15,FALSE)</f>
        <v>콘크리트 설계기준 압축강도 확보 확인(시험성적서 등)</v>
      </c>
      <c r="G201" s="152"/>
      <c r="H201" s="152"/>
      <c r="I201" s="152"/>
      <c r="J201" s="152"/>
      <c r="K201" s="152"/>
      <c r="L201" s="152"/>
      <c r="M201" s="161"/>
      <c r="N201" s="162"/>
      <c r="O201" s="162"/>
      <c r="P201" s="163"/>
      <c r="Q201" s="170"/>
      <c r="R201" s="171"/>
      <c r="S201" s="171"/>
      <c r="T201" s="171"/>
      <c r="U201" s="171"/>
      <c r="V201" s="171"/>
      <c r="W201" s="171"/>
      <c r="X201" s="171"/>
      <c r="Y201" s="171"/>
      <c r="Z201" s="171"/>
      <c r="AA201" s="171"/>
      <c r="AB201" s="172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1"/>
    </row>
    <row r="202" spans="2:45" ht="21" customHeight="1" x14ac:dyDescent="0.3">
      <c r="B202" s="146"/>
      <c r="C202" s="146"/>
      <c r="D202" s="146"/>
      <c r="E202" s="147"/>
      <c r="F202" s="152"/>
      <c r="G202" s="152"/>
      <c r="H202" s="152"/>
      <c r="I202" s="152"/>
      <c r="J202" s="152"/>
      <c r="K202" s="152"/>
      <c r="L202" s="152"/>
      <c r="M202" s="161"/>
      <c r="N202" s="162"/>
      <c r="O202" s="162"/>
      <c r="P202" s="163"/>
      <c r="Q202" s="170"/>
      <c r="R202" s="171"/>
      <c r="S202" s="171"/>
      <c r="T202" s="171"/>
      <c r="U202" s="171"/>
      <c r="V202" s="171"/>
      <c r="W202" s="171"/>
      <c r="X202" s="171"/>
      <c r="Y202" s="171"/>
      <c r="Z202" s="171"/>
      <c r="AA202" s="171"/>
      <c r="AB202" s="172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1"/>
    </row>
    <row r="203" spans="2:45" ht="21" customHeight="1" x14ac:dyDescent="0.3">
      <c r="B203" s="146"/>
      <c r="C203" s="146"/>
      <c r="D203" s="146"/>
      <c r="E203" s="147"/>
      <c r="F203" s="152"/>
      <c r="G203" s="152"/>
      <c r="H203" s="152"/>
      <c r="I203" s="152"/>
      <c r="J203" s="152"/>
      <c r="K203" s="152"/>
      <c r="L203" s="152"/>
      <c r="M203" s="164"/>
      <c r="N203" s="165"/>
      <c r="O203" s="165"/>
      <c r="P203" s="166"/>
      <c r="Q203" s="173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5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1"/>
    </row>
    <row r="204" spans="2:45" ht="21" customHeight="1" x14ac:dyDescent="0.3">
      <c r="B204" s="148"/>
      <c r="C204" s="148"/>
      <c r="D204" s="148"/>
      <c r="E204" s="149"/>
      <c r="F204" s="152"/>
      <c r="G204" s="152"/>
      <c r="H204" s="152"/>
      <c r="I204" s="152"/>
      <c r="J204" s="152"/>
      <c r="K204" s="152"/>
      <c r="L204" s="152"/>
      <c r="M204" s="176" t="s">
        <v>348</v>
      </c>
      <c r="N204" s="177"/>
      <c r="O204" s="177"/>
      <c r="P204" s="178"/>
      <c r="Q204" s="179"/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  <c r="AB204" s="181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1"/>
    </row>
    <row r="205" spans="2:45" ht="21" customHeight="1" x14ac:dyDescent="0.3">
      <c r="B205" s="153" t="s">
        <v>18</v>
      </c>
      <c r="C205" s="154"/>
      <c r="D205" s="154"/>
      <c r="E205" s="155"/>
      <c r="F205" s="152"/>
      <c r="G205" s="152"/>
      <c r="H205" s="152"/>
      <c r="I205" s="152"/>
      <c r="J205" s="152"/>
      <c r="K205" s="152"/>
      <c r="L205" s="152"/>
      <c r="M205" s="182" t="s">
        <v>350</v>
      </c>
      <c r="N205" s="183"/>
      <c r="O205" s="183"/>
      <c r="P205" s="184"/>
      <c r="Q205" s="188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9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1"/>
    </row>
    <row r="206" spans="2:45" ht="21" customHeight="1" x14ac:dyDescent="0.3">
      <c r="B206" s="156" t="str">
        <f>IF(HLOOKUP(J200,'공법별 일련번호'!$M$3:$BW$4,2,FALSE)="◎","◎","-")</f>
        <v>-</v>
      </c>
      <c r="C206" s="156"/>
      <c r="D206" s="156"/>
      <c r="E206" s="157"/>
      <c r="F206" s="152"/>
      <c r="G206" s="152"/>
      <c r="H206" s="152"/>
      <c r="I206" s="152"/>
      <c r="J206" s="152"/>
      <c r="K206" s="152"/>
      <c r="L206" s="152"/>
      <c r="M206" s="185"/>
      <c r="N206" s="186"/>
      <c r="O206" s="186"/>
      <c r="P206" s="187"/>
      <c r="Q206" s="191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3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1"/>
    </row>
    <row r="207" spans="2:45" ht="21" customHeight="1" x14ac:dyDescent="0.3">
      <c r="B207" s="144" t="str">
        <f>VLOOKUP(J207,'기술감리 검토사항'!$B$6:$AS$69,5,FALSE)</f>
        <v>콘크리트 공사</v>
      </c>
      <c r="C207" s="144"/>
      <c r="D207" s="144"/>
      <c r="E207" s="145"/>
      <c r="F207" s="33" t="s">
        <v>159</v>
      </c>
      <c r="G207" s="33"/>
      <c r="H207" s="33"/>
      <c r="I207" s="33"/>
      <c r="J207" s="33" t="s">
        <v>295</v>
      </c>
      <c r="K207" s="33"/>
      <c r="L207" s="33"/>
      <c r="M207" s="158" t="s">
        <v>349</v>
      </c>
      <c r="N207" s="159"/>
      <c r="O207" s="159"/>
      <c r="P207" s="160"/>
      <c r="Q207" s="167" t="s">
        <v>161</v>
      </c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9"/>
      <c r="AC207" s="150" t="s">
        <v>160</v>
      </c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1"/>
    </row>
    <row r="208" spans="2:45" ht="21" customHeight="1" x14ac:dyDescent="0.3">
      <c r="B208" s="146"/>
      <c r="C208" s="146"/>
      <c r="D208" s="146"/>
      <c r="E208" s="147"/>
      <c r="F208" s="152" t="str">
        <f>VLOOKUP(J207,'기술감리 검토사항'!$B$6:$AS$69,15,FALSE)</f>
        <v>탈형 후 콘크리트 시공하자(균열 및 재료분리 등) 확인</v>
      </c>
      <c r="G208" s="152"/>
      <c r="H208" s="152"/>
      <c r="I208" s="152"/>
      <c r="J208" s="152"/>
      <c r="K208" s="152"/>
      <c r="L208" s="152"/>
      <c r="M208" s="161"/>
      <c r="N208" s="162"/>
      <c r="O208" s="162"/>
      <c r="P208" s="163"/>
      <c r="Q208" s="170"/>
      <c r="R208" s="171"/>
      <c r="S208" s="171"/>
      <c r="T208" s="171"/>
      <c r="U208" s="171"/>
      <c r="V208" s="171"/>
      <c r="W208" s="171"/>
      <c r="X208" s="171"/>
      <c r="Y208" s="171"/>
      <c r="Z208" s="171"/>
      <c r="AA208" s="171"/>
      <c r="AB208" s="172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1"/>
    </row>
    <row r="209" spans="2:45" ht="21" customHeight="1" x14ac:dyDescent="0.3">
      <c r="B209" s="146"/>
      <c r="C209" s="146"/>
      <c r="D209" s="146"/>
      <c r="E209" s="147"/>
      <c r="F209" s="152"/>
      <c r="G209" s="152"/>
      <c r="H209" s="152"/>
      <c r="I209" s="152"/>
      <c r="J209" s="152"/>
      <c r="K209" s="152"/>
      <c r="L209" s="152"/>
      <c r="M209" s="161"/>
      <c r="N209" s="162"/>
      <c r="O209" s="162"/>
      <c r="P209" s="163"/>
      <c r="Q209" s="170"/>
      <c r="R209" s="171"/>
      <c r="S209" s="171"/>
      <c r="T209" s="171"/>
      <c r="U209" s="171"/>
      <c r="V209" s="171"/>
      <c r="W209" s="171"/>
      <c r="X209" s="171"/>
      <c r="Y209" s="171"/>
      <c r="Z209" s="171"/>
      <c r="AA209" s="171"/>
      <c r="AB209" s="172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1"/>
    </row>
    <row r="210" spans="2:45" ht="21" customHeight="1" x14ac:dyDescent="0.3">
      <c r="B210" s="146"/>
      <c r="C210" s="146"/>
      <c r="D210" s="146"/>
      <c r="E210" s="147"/>
      <c r="F210" s="152"/>
      <c r="G210" s="152"/>
      <c r="H210" s="152"/>
      <c r="I210" s="152"/>
      <c r="J210" s="152"/>
      <c r="K210" s="152"/>
      <c r="L210" s="152"/>
      <c r="M210" s="164"/>
      <c r="N210" s="165"/>
      <c r="O210" s="165"/>
      <c r="P210" s="166"/>
      <c r="Q210" s="173"/>
      <c r="R210" s="174"/>
      <c r="S210" s="174"/>
      <c r="T210" s="174"/>
      <c r="U210" s="174"/>
      <c r="V210" s="174"/>
      <c r="W210" s="174"/>
      <c r="X210" s="174"/>
      <c r="Y210" s="174"/>
      <c r="Z210" s="174"/>
      <c r="AA210" s="174"/>
      <c r="AB210" s="175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1"/>
    </row>
    <row r="211" spans="2:45" ht="21" customHeight="1" x14ac:dyDescent="0.3">
      <c r="B211" s="148"/>
      <c r="C211" s="148"/>
      <c r="D211" s="148"/>
      <c r="E211" s="149"/>
      <c r="F211" s="152"/>
      <c r="G211" s="152"/>
      <c r="H211" s="152"/>
      <c r="I211" s="152"/>
      <c r="J211" s="152"/>
      <c r="K211" s="152"/>
      <c r="L211" s="152"/>
      <c r="M211" s="176" t="s">
        <v>348</v>
      </c>
      <c r="N211" s="177"/>
      <c r="O211" s="177"/>
      <c r="P211" s="178"/>
      <c r="Q211" s="179"/>
      <c r="R211" s="180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1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1"/>
    </row>
    <row r="212" spans="2:45" ht="21" customHeight="1" x14ac:dyDescent="0.3">
      <c r="B212" s="153" t="s">
        <v>18</v>
      </c>
      <c r="C212" s="154"/>
      <c r="D212" s="154"/>
      <c r="E212" s="155"/>
      <c r="F212" s="152"/>
      <c r="G212" s="152"/>
      <c r="H212" s="152"/>
      <c r="I212" s="152"/>
      <c r="J212" s="152"/>
      <c r="K212" s="152"/>
      <c r="L212" s="152"/>
      <c r="M212" s="182" t="s">
        <v>350</v>
      </c>
      <c r="N212" s="183"/>
      <c r="O212" s="183"/>
      <c r="P212" s="184"/>
      <c r="Q212" s="188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9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1"/>
    </row>
    <row r="213" spans="2:45" ht="21" customHeight="1" x14ac:dyDescent="0.3">
      <c r="B213" s="156" t="str">
        <f>IF(HLOOKUP(J207,'공법별 일련번호'!$M$3:$BW$4,2,FALSE)="◎","◎","-")</f>
        <v>-</v>
      </c>
      <c r="C213" s="156"/>
      <c r="D213" s="156"/>
      <c r="E213" s="157"/>
      <c r="F213" s="152"/>
      <c r="G213" s="152"/>
      <c r="H213" s="152"/>
      <c r="I213" s="152"/>
      <c r="J213" s="152"/>
      <c r="K213" s="152"/>
      <c r="L213" s="152"/>
      <c r="M213" s="185"/>
      <c r="N213" s="186"/>
      <c r="O213" s="186"/>
      <c r="P213" s="187"/>
      <c r="Q213" s="191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3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1"/>
    </row>
    <row r="214" spans="2:45" ht="21.75" customHeight="1" x14ac:dyDescent="0.3"/>
    <row r="215" spans="2:45" ht="21.75" customHeight="1" x14ac:dyDescent="0.3"/>
    <row r="216" spans="2:45" ht="21.75" customHeight="1" x14ac:dyDescent="0.3"/>
    <row r="217" spans="2:45" ht="21.75" customHeight="1" x14ac:dyDescent="0.3"/>
    <row r="218" spans="2:45" ht="21.75" customHeight="1" x14ac:dyDescent="0.3"/>
    <row r="219" spans="2:45" ht="21.75" customHeight="1" x14ac:dyDescent="0.3"/>
    <row r="220" spans="2:45" ht="21.75" customHeight="1" x14ac:dyDescent="0.3"/>
    <row r="221" spans="2:45" ht="21.75" customHeight="1" x14ac:dyDescent="0.3"/>
    <row r="222" spans="2:45" ht="21.75" customHeight="1" x14ac:dyDescent="0.3"/>
    <row r="223" spans="2:45" ht="21.75" customHeight="1" x14ac:dyDescent="0.3"/>
    <row r="224" spans="2:45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  <row r="379" ht="21.75" customHeight="1" x14ac:dyDescent="0.3"/>
    <row r="380" ht="21.75" customHeight="1" x14ac:dyDescent="0.3"/>
    <row r="381" ht="21.75" customHeight="1" x14ac:dyDescent="0.3"/>
    <row r="382" ht="21.75" customHeight="1" x14ac:dyDescent="0.3"/>
    <row r="383" ht="21.75" customHeight="1" x14ac:dyDescent="0.3"/>
    <row r="384" ht="21.75" customHeight="1" x14ac:dyDescent="0.3"/>
    <row r="385" ht="21.75" customHeight="1" x14ac:dyDescent="0.3"/>
    <row r="386" ht="21.75" customHeight="1" x14ac:dyDescent="0.3"/>
    <row r="387" ht="21.75" customHeight="1" x14ac:dyDescent="0.3"/>
    <row r="388" ht="21.75" customHeight="1" x14ac:dyDescent="0.3"/>
    <row r="389" ht="21.75" customHeight="1" x14ac:dyDescent="0.3"/>
    <row r="390" ht="21.75" customHeight="1" x14ac:dyDescent="0.3"/>
    <row r="391" ht="21.75" customHeight="1" x14ac:dyDescent="0.3"/>
    <row r="392" ht="21.75" customHeight="1" x14ac:dyDescent="0.3"/>
    <row r="393" ht="21.75" customHeight="1" x14ac:dyDescent="0.3"/>
    <row r="394" ht="21.75" customHeight="1" x14ac:dyDescent="0.3"/>
    <row r="395" ht="21.75" customHeight="1" x14ac:dyDescent="0.3"/>
    <row r="396" ht="21.75" customHeight="1" x14ac:dyDescent="0.3"/>
    <row r="397" ht="21.75" customHeight="1" x14ac:dyDescent="0.3"/>
    <row r="398" ht="21.75" customHeight="1" x14ac:dyDescent="0.3"/>
    <row r="399" ht="21.75" customHeight="1" x14ac:dyDescent="0.3"/>
    <row r="400" ht="21.75" customHeight="1" x14ac:dyDescent="0.3"/>
    <row r="401" ht="21.75" customHeight="1" x14ac:dyDescent="0.3"/>
    <row r="402" ht="21.75" customHeight="1" x14ac:dyDescent="0.3"/>
    <row r="403" ht="21.75" customHeight="1" x14ac:dyDescent="0.3"/>
    <row r="404" ht="21.75" customHeight="1" x14ac:dyDescent="0.3"/>
    <row r="405" ht="21.75" customHeight="1" x14ac:dyDescent="0.3"/>
    <row r="406" ht="21.75" customHeight="1" x14ac:dyDescent="0.3"/>
    <row r="407" ht="21.75" customHeight="1" x14ac:dyDescent="0.3"/>
    <row r="408" ht="21.75" customHeight="1" x14ac:dyDescent="0.3"/>
    <row r="409" ht="21.75" customHeight="1" x14ac:dyDescent="0.3"/>
    <row r="410" ht="21.75" customHeight="1" x14ac:dyDescent="0.3"/>
    <row r="411" ht="21.75" customHeight="1" x14ac:dyDescent="0.3"/>
    <row r="412" ht="21.75" customHeight="1" x14ac:dyDescent="0.3"/>
    <row r="413" ht="21.75" customHeight="1" x14ac:dyDescent="0.3"/>
    <row r="414" ht="21.75" customHeight="1" x14ac:dyDescent="0.3"/>
    <row r="415" ht="21.75" customHeight="1" x14ac:dyDescent="0.3"/>
    <row r="416" ht="21.75" customHeight="1" x14ac:dyDescent="0.3"/>
    <row r="417" ht="21.75" customHeight="1" x14ac:dyDescent="0.3"/>
    <row r="418" ht="21.75" customHeight="1" x14ac:dyDescent="0.3"/>
    <row r="419" ht="21.75" customHeight="1" x14ac:dyDescent="0.3"/>
    <row r="420" ht="21.75" customHeight="1" x14ac:dyDescent="0.3"/>
    <row r="421" ht="21.75" customHeight="1" x14ac:dyDescent="0.3"/>
    <row r="422" ht="21.75" customHeight="1" x14ac:dyDescent="0.3"/>
    <row r="423" ht="21.75" customHeight="1" x14ac:dyDescent="0.3"/>
    <row r="424" ht="21.75" customHeight="1" x14ac:dyDescent="0.3"/>
    <row r="425" ht="21.75" customHeight="1" x14ac:dyDescent="0.3"/>
    <row r="426" ht="21.75" customHeight="1" x14ac:dyDescent="0.3"/>
    <row r="427" ht="21.75" customHeight="1" x14ac:dyDescent="0.3"/>
    <row r="428" ht="21.75" customHeight="1" x14ac:dyDescent="0.3"/>
    <row r="429" ht="21.75" customHeight="1" x14ac:dyDescent="0.3"/>
    <row r="430" ht="21.75" customHeight="1" x14ac:dyDescent="0.3"/>
    <row r="431" ht="21.75" customHeight="1" x14ac:dyDescent="0.3"/>
    <row r="432" ht="21.75" customHeight="1" x14ac:dyDescent="0.3"/>
    <row r="433" ht="21.75" customHeight="1" x14ac:dyDescent="0.3"/>
    <row r="434" ht="21.75" customHeight="1" x14ac:dyDescent="0.3"/>
    <row r="435" ht="21.75" customHeight="1" x14ac:dyDescent="0.3"/>
    <row r="436" ht="21.75" customHeight="1" x14ac:dyDescent="0.3"/>
    <row r="437" ht="21.75" customHeight="1" x14ac:dyDescent="0.3"/>
    <row r="438" ht="21.75" customHeight="1" x14ac:dyDescent="0.3"/>
    <row r="439" ht="21.75" customHeight="1" x14ac:dyDescent="0.3"/>
    <row r="440" ht="21.75" customHeight="1" x14ac:dyDescent="0.3"/>
    <row r="441" ht="21.75" customHeight="1" x14ac:dyDescent="0.3"/>
    <row r="442" ht="21.75" customHeight="1" x14ac:dyDescent="0.3"/>
    <row r="443" ht="21.75" customHeight="1" x14ac:dyDescent="0.3"/>
    <row r="444" ht="21.75" customHeight="1" x14ac:dyDescent="0.3"/>
    <row r="445" ht="21.75" customHeight="1" x14ac:dyDescent="0.3"/>
    <row r="446" ht="21.75" customHeight="1" x14ac:dyDescent="0.3"/>
    <row r="447" ht="21.75" customHeight="1" x14ac:dyDescent="0.3"/>
    <row r="448" ht="21.75" customHeight="1" x14ac:dyDescent="0.3"/>
    <row r="449" ht="21.75" customHeight="1" x14ac:dyDescent="0.3"/>
    <row r="450" ht="21.75" customHeight="1" x14ac:dyDescent="0.3"/>
    <row r="451" ht="21.75" customHeight="1" x14ac:dyDescent="0.3"/>
    <row r="452" ht="21.75" customHeight="1" x14ac:dyDescent="0.3"/>
    <row r="453" ht="21.75" customHeight="1" x14ac:dyDescent="0.3"/>
    <row r="454" ht="21.75" customHeight="1" x14ac:dyDescent="0.3"/>
    <row r="455" ht="21.75" customHeight="1" x14ac:dyDescent="0.3"/>
    <row r="456" ht="21.75" customHeight="1" x14ac:dyDescent="0.3"/>
    <row r="457" ht="21.75" customHeight="1" x14ac:dyDescent="0.3"/>
    <row r="458" ht="21.75" customHeight="1" x14ac:dyDescent="0.3"/>
    <row r="459" ht="21.75" customHeight="1" x14ac:dyDescent="0.3"/>
    <row r="460" ht="21.75" customHeight="1" x14ac:dyDescent="0.3"/>
    <row r="461" ht="21.75" customHeight="1" x14ac:dyDescent="0.3"/>
    <row r="462" ht="21.75" customHeight="1" x14ac:dyDescent="0.3"/>
    <row r="463" ht="21.75" customHeight="1" x14ac:dyDescent="0.3"/>
    <row r="464" ht="21.75" customHeight="1" x14ac:dyDescent="0.3"/>
    <row r="465" ht="21.75" customHeight="1" x14ac:dyDescent="0.3"/>
    <row r="466" ht="21.75" customHeight="1" x14ac:dyDescent="0.3"/>
    <row r="467" ht="21.75" customHeight="1" x14ac:dyDescent="0.3"/>
    <row r="468" ht="21.75" customHeight="1" x14ac:dyDescent="0.3"/>
    <row r="469" ht="21.75" customHeight="1" x14ac:dyDescent="0.3"/>
    <row r="470" ht="21.75" customHeight="1" x14ac:dyDescent="0.3"/>
    <row r="471" ht="21.75" customHeight="1" x14ac:dyDescent="0.3"/>
    <row r="472" ht="21.75" customHeight="1" x14ac:dyDescent="0.3"/>
    <row r="473" ht="21.75" customHeight="1" x14ac:dyDescent="0.3"/>
    <row r="474" ht="21.75" customHeight="1" x14ac:dyDescent="0.3"/>
    <row r="475" ht="21.75" customHeight="1" x14ac:dyDescent="0.3"/>
    <row r="476" ht="21.75" customHeight="1" x14ac:dyDescent="0.3"/>
    <row r="477" ht="21.75" customHeight="1" x14ac:dyDescent="0.3"/>
    <row r="478" ht="21.75" customHeight="1" x14ac:dyDescent="0.3"/>
    <row r="479" ht="21.75" customHeight="1" x14ac:dyDescent="0.3"/>
    <row r="480" ht="21.75" customHeight="1" x14ac:dyDescent="0.3"/>
    <row r="481" ht="21.75" customHeight="1" x14ac:dyDescent="0.3"/>
    <row r="482" ht="21.75" customHeight="1" x14ac:dyDescent="0.3"/>
    <row r="483" ht="21.75" customHeight="1" x14ac:dyDescent="0.3"/>
    <row r="484" ht="21.75" customHeight="1" x14ac:dyDescent="0.3"/>
    <row r="485" ht="21.75" customHeight="1" x14ac:dyDescent="0.3"/>
    <row r="486" ht="21.75" customHeight="1" x14ac:dyDescent="0.3"/>
    <row r="487" ht="21.75" customHeight="1" x14ac:dyDescent="0.3"/>
    <row r="488" ht="21.75" customHeight="1" x14ac:dyDescent="0.3"/>
    <row r="489" ht="21.75" customHeight="1" x14ac:dyDescent="0.3"/>
    <row r="490" ht="21.75" customHeight="1" x14ac:dyDescent="0.3"/>
    <row r="491" ht="21.75" customHeight="1" x14ac:dyDescent="0.3"/>
    <row r="492" ht="21.75" customHeight="1" x14ac:dyDescent="0.3"/>
    <row r="493" ht="21.75" customHeight="1" x14ac:dyDescent="0.3"/>
    <row r="494" ht="21.75" customHeight="1" x14ac:dyDescent="0.3"/>
    <row r="495" ht="21.75" customHeight="1" x14ac:dyDescent="0.3"/>
    <row r="496" ht="21.75" customHeight="1" x14ac:dyDescent="0.3"/>
    <row r="497" ht="21.75" customHeight="1" x14ac:dyDescent="0.3"/>
    <row r="498" ht="21.75" customHeight="1" x14ac:dyDescent="0.3"/>
    <row r="499" ht="21.75" customHeight="1" x14ac:dyDescent="0.3"/>
    <row r="500" ht="21.75" customHeight="1" x14ac:dyDescent="0.3"/>
    <row r="501" ht="21.75" customHeight="1" x14ac:dyDescent="0.3"/>
    <row r="502" ht="21.75" customHeight="1" x14ac:dyDescent="0.3"/>
    <row r="503" ht="21.75" customHeight="1" x14ac:dyDescent="0.3"/>
    <row r="504" ht="21.75" customHeight="1" x14ac:dyDescent="0.3"/>
    <row r="505" ht="21.75" customHeight="1" x14ac:dyDescent="0.3"/>
    <row r="506" ht="21.75" customHeight="1" x14ac:dyDescent="0.3"/>
    <row r="507" ht="21.75" customHeight="1" x14ac:dyDescent="0.3"/>
    <row r="508" ht="21.75" customHeight="1" x14ac:dyDescent="0.3"/>
    <row r="509" ht="21.75" customHeight="1" x14ac:dyDescent="0.3"/>
    <row r="510" ht="21.75" customHeight="1" x14ac:dyDescent="0.3"/>
    <row r="511" ht="21.75" customHeight="1" x14ac:dyDescent="0.3"/>
    <row r="512" ht="21.75" customHeight="1" x14ac:dyDescent="0.3"/>
    <row r="513" ht="21.75" customHeight="1" x14ac:dyDescent="0.3"/>
    <row r="514" ht="21.75" customHeight="1" x14ac:dyDescent="0.3"/>
    <row r="515" ht="21.75" customHeight="1" x14ac:dyDescent="0.3"/>
    <row r="516" ht="21.75" customHeight="1" x14ac:dyDescent="0.3"/>
    <row r="517" ht="21.75" customHeight="1" x14ac:dyDescent="0.3"/>
    <row r="518" ht="21.75" customHeight="1" x14ac:dyDescent="0.3"/>
    <row r="519" ht="21.75" customHeight="1" x14ac:dyDescent="0.3"/>
    <row r="520" ht="21.75" customHeight="1" x14ac:dyDescent="0.3"/>
    <row r="521" ht="21.75" customHeight="1" x14ac:dyDescent="0.3"/>
    <row r="522" ht="21.75" customHeight="1" x14ac:dyDescent="0.3"/>
    <row r="523" ht="21.75" customHeight="1" x14ac:dyDescent="0.3"/>
    <row r="524" ht="21.75" customHeight="1" x14ac:dyDescent="0.3"/>
    <row r="525" ht="21.75" customHeight="1" x14ac:dyDescent="0.3"/>
    <row r="526" ht="21.75" customHeight="1" x14ac:dyDescent="0.3"/>
    <row r="527" ht="21.75" customHeight="1" x14ac:dyDescent="0.3"/>
    <row r="528" ht="21.75" customHeight="1" x14ac:dyDescent="0.3"/>
    <row r="529" ht="21.75" customHeight="1" x14ac:dyDescent="0.3"/>
    <row r="530" ht="21.75" customHeight="1" x14ac:dyDescent="0.3"/>
    <row r="531" ht="21.75" customHeight="1" x14ac:dyDescent="0.3"/>
    <row r="532" ht="21.75" customHeight="1" x14ac:dyDescent="0.3"/>
    <row r="533" ht="21.75" customHeight="1" x14ac:dyDescent="0.3"/>
    <row r="534" ht="21.75" customHeight="1" x14ac:dyDescent="0.3"/>
    <row r="535" ht="21.75" customHeight="1" x14ac:dyDescent="0.3"/>
    <row r="536" ht="21.75" customHeight="1" x14ac:dyDescent="0.3"/>
    <row r="537" ht="21.75" customHeight="1" x14ac:dyDescent="0.3"/>
    <row r="538" ht="21.75" customHeight="1" x14ac:dyDescent="0.3"/>
    <row r="539" ht="21.75" customHeight="1" x14ac:dyDescent="0.3"/>
    <row r="540" ht="21.75" customHeight="1" x14ac:dyDescent="0.3"/>
    <row r="541" ht="21.75" customHeight="1" x14ac:dyDescent="0.3"/>
    <row r="542" ht="21.75" customHeight="1" x14ac:dyDescent="0.3"/>
    <row r="543" ht="21.75" customHeight="1" x14ac:dyDescent="0.3"/>
    <row r="544" ht="21.75" customHeight="1" x14ac:dyDescent="0.3"/>
    <row r="545" ht="21.75" customHeight="1" x14ac:dyDescent="0.3"/>
    <row r="546" ht="21.75" customHeight="1" x14ac:dyDescent="0.3"/>
    <row r="547" ht="21.75" customHeight="1" x14ac:dyDescent="0.3"/>
    <row r="548" ht="21.75" customHeight="1" x14ac:dyDescent="0.3"/>
    <row r="549" ht="21.75" customHeight="1" x14ac:dyDescent="0.3"/>
    <row r="550" ht="21.75" customHeight="1" x14ac:dyDescent="0.3"/>
    <row r="551" ht="21.75" customHeight="1" x14ac:dyDescent="0.3"/>
    <row r="552" ht="21.75" customHeight="1" x14ac:dyDescent="0.3"/>
    <row r="553" ht="21.75" customHeight="1" x14ac:dyDescent="0.3"/>
    <row r="554" ht="21.75" customHeight="1" x14ac:dyDescent="0.3"/>
    <row r="555" ht="21.75" customHeight="1" x14ac:dyDescent="0.3"/>
    <row r="556" ht="21.75" customHeight="1" x14ac:dyDescent="0.3"/>
    <row r="557" ht="21.75" customHeight="1" x14ac:dyDescent="0.3"/>
    <row r="558" ht="21.75" customHeight="1" x14ac:dyDescent="0.3"/>
    <row r="559" ht="21.75" customHeight="1" x14ac:dyDescent="0.3"/>
    <row r="560" ht="21.75" customHeight="1" x14ac:dyDescent="0.3"/>
    <row r="561" ht="21.75" customHeight="1" x14ac:dyDescent="0.3"/>
    <row r="562" ht="21.75" customHeight="1" x14ac:dyDescent="0.3"/>
    <row r="563" ht="21.75" customHeight="1" x14ac:dyDescent="0.3"/>
    <row r="564" ht="21.75" customHeight="1" x14ac:dyDescent="0.3"/>
    <row r="565" ht="21.75" customHeight="1" x14ac:dyDescent="0.3"/>
    <row r="566" ht="21.75" customHeight="1" x14ac:dyDescent="0.3"/>
    <row r="567" ht="21.75" customHeight="1" x14ac:dyDescent="0.3"/>
    <row r="568" ht="21.75" customHeight="1" x14ac:dyDescent="0.3"/>
    <row r="569" ht="21.75" customHeight="1" x14ac:dyDescent="0.3"/>
    <row r="570" ht="21.75" customHeight="1" x14ac:dyDescent="0.3"/>
    <row r="571" ht="21.75" customHeight="1" x14ac:dyDescent="0.3"/>
    <row r="572" ht="21.75" customHeight="1" x14ac:dyDescent="0.3"/>
    <row r="573" ht="21.75" customHeight="1" x14ac:dyDescent="0.3"/>
    <row r="574" ht="21.75" customHeight="1" x14ac:dyDescent="0.3"/>
    <row r="575" ht="21.75" customHeight="1" x14ac:dyDescent="0.3"/>
    <row r="576" ht="21.75" customHeight="1" x14ac:dyDescent="0.3"/>
    <row r="577" ht="21.75" customHeight="1" x14ac:dyDescent="0.3"/>
    <row r="578" ht="21.75" customHeight="1" x14ac:dyDescent="0.3"/>
    <row r="579" ht="21.75" customHeight="1" x14ac:dyDescent="0.3"/>
    <row r="580" ht="21.75" customHeight="1" x14ac:dyDescent="0.3"/>
    <row r="581" ht="21.75" customHeight="1" x14ac:dyDescent="0.3"/>
    <row r="582" ht="21.75" customHeight="1" x14ac:dyDescent="0.3"/>
    <row r="583" ht="21.75" customHeight="1" x14ac:dyDescent="0.3"/>
    <row r="584" ht="21.75" customHeight="1" x14ac:dyDescent="0.3"/>
    <row r="585" ht="21.75" customHeight="1" x14ac:dyDescent="0.3"/>
    <row r="586" ht="21.75" customHeight="1" x14ac:dyDescent="0.3"/>
    <row r="587" ht="21.75" customHeight="1" x14ac:dyDescent="0.3"/>
    <row r="588" ht="21.75" customHeight="1" x14ac:dyDescent="0.3"/>
    <row r="589" ht="21.75" customHeight="1" x14ac:dyDescent="0.3"/>
    <row r="590" ht="21.75" customHeight="1" x14ac:dyDescent="0.3"/>
    <row r="591" ht="21.75" customHeight="1" x14ac:dyDescent="0.3"/>
    <row r="592" ht="21.75" customHeight="1" x14ac:dyDescent="0.3"/>
    <row r="593" ht="21.75" customHeight="1" x14ac:dyDescent="0.3"/>
    <row r="594" ht="21.75" customHeight="1" x14ac:dyDescent="0.3"/>
    <row r="595" ht="21.75" customHeight="1" x14ac:dyDescent="0.3"/>
    <row r="596" ht="21.75" customHeight="1" x14ac:dyDescent="0.3"/>
    <row r="597" ht="21.75" customHeight="1" x14ac:dyDescent="0.3"/>
    <row r="598" ht="21.75" customHeight="1" x14ac:dyDescent="0.3"/>
    <row r="599" ht="21.75" customHeight="1" x14ac:dyDescent="0.3"/>
    <row r="600" ht="21.75" customHeight="1" x14ac:dyDescent="0.3"/>
    <row r="601" ht="21.75" customHeight="1" x14ac:dyDescent="0.3"/>
    <row r="602" ht="21.75" customHeight="1" x14ac:dyDescent="0.3"/>
    <row r="603" ht="21.75" customHeight="1" x14ac:dyDescent="0.3"/>
    <row r="604" ht="21.75" customHeight="1" x14ac:dyDescent="0.3"/>
    <row r="605" ht="21.75" customHeight="1" x14ac:dyDescent="0.3"/>
    <row r="606" ht="21.75" customHeight="1" x14ac:dyDescent="0.3"/>
    <row r="607" ht="21.75" customHeight="1" x14ac:dyDescent="0.3"/>
    <row r="608" ht="21.75" customHeight="1" x14ac:dyDescent="0.3"/>
    <row r="609" ht="21.75" customHeight="1" x14ac:dyDescent="0.3"/>
    <row r="610" ht="21.75" customHeight="1" x14ac:dyDescent="0.3"/>
    <row r="611" ht="21.75" customHeight="1" x14ac:dyDescent="0.3"/>
    <row r="612" ht="21.75" customHeight="1" x14ac:dyDescent="0.3"/>
    <row r="613" ht="21.75" customHeight="1" x14ac:dyDescent="0.3"/>
    <row r="614" ht="21.75" customHeight="1" x14ac:dyDescent="0.3"/>
    <row r="615" ht="21.75" customHeight="1" x14ac:dyDescent="0.3"/>
    <row r="616" ht="21.75" customHeight="1" x14ac:dyDescent="0.3"/>
    <row r="617" ht="21.75" customHeight="1" x14ac:dyDescent="0.3"/>
    <row r="618" ht="21.75" customHeight="1" x14ac:dyDescent="0.3"/>
    <row r="619" ht="21.75" customHeight="1" x14ac:dyDescent="0.3"/>
    <row r="620" ht="21.75" customHeight="1" x14ac:dyDescent="0.3"/>
    <row r="621" ht="21.75" customHeight="1" x14ac:dyDescent="0.3"/>
    <row r="622" ht="21.75" customHeight="1" x14ac:dyDescent="0.3"/>
    <row r="623" ht="21.75" customHeight="1" x14ac:dyDescent="0.3"/>
    <row r="624" ht="21.75" customHeight="1" x14ac:dyDescent="0.3"/>
    <row r="625" ht="21.75" customHeight="1" x14ac:dyDescent="0.3"/>
    <row r="626" ht="21.75" customHeight="1" x14ac:dyDescent="0.3"/>
    <row r="627" ht="21.75" customHeight="1" x14ac:dyDescent="0.3"/>
    <row r="628" ht="21.75" customHeight="1" x14ac:dyDescent="0.3"/>
    <row r="629" ht="21.75" customHeight="1" x14ac:dyDescent="0.3"/>
    <row r="630" ht="21.75" customHeight="1" x14ac:dyDescent="0.3"/>
    <row r="631" ht="21.75" customHeight="1" x14ac:dyDescent="0.3"/>
    <row r="632" ht="21.75" customHeight="1" x14ac:dyDescent="0.3"/>
    <row r="633" ht="21.75" customHeight="1" x14ac:dyDescent="0.3"/>
    <row r="634" ht="21.75" customHeight="1" x14ac:dyDescent="0.3"/>
    <row r="635" ht="21.75" customHeight="1" x14ac:dyDescent="0.3"/>
    <row r="636" ht="21.75" customHeight="1" x14ac:dyDescent="0.3"/>
    <row r="637" ht="21.75" customHeight="1" x14ac:dyDescent="0.3"/>
    <row r="638" ht="21.75" customHeight="1" x14ac:dyDescent="0.3"/>
    <row r="639" ht="21.75" customHeight="1" x14ac:dyDescent="0.3"/>
    <row r="640" ht="21.75" customHeight="1" x14ac:dyDescent="0.3"/>
    <row r="641" ht="21.75" customHeight="1" x14ac:dyDescent="0.3"/>
    <row r="642" ht="21.75" customHeight="1" x14ac:dyDescent="0.3"/>
    <row r="643" ht="21.75" customHeight="1" x14ac:dyDescent="0.3"/>
    <row r="644" ht="21.75" customHeight="1" x14ac:dyDescent="0.3"/>
    <row r="645" ht="21.75" customHeight="1" x14ac:dyDescent="0.3"/>
    <row r="646" ht="21.75" customHeight="1" x14ac:dyDescent="0.3"/>
    <row r="647" ht="21.75" customHeight="1" x14ac:dyDescent="0.3"/>
    <row r="648" ht="21.75" customHeight="1" x14ac:dyDescent="0.3"/>
    <row r="649" ht="21.75" customHeight="1" x14ac:dyDescent="0.3"/>
    <row r="650" ht="21.75" customHeight="1" x14ac:dyDescent="0.3"/>
    <row r="651" ht="21.75" customHeight="1" x14ac:dyDescent="0.3"/>
    <row r="652" ht="21.75" customHeight="1" x14ac:dyDescent="0.3"/>
    <row r="653" ht="21.75" customHeight="1" x14ac:dyDescent="0.3"/>
    <row r="654" ht="21.75" customHeight="1" x14ac:dyDescent="0.3"/>
    <row r="655" ht="21.75" customHeight="1" x14ac:dyDescent="0.3"/>
    <row r="656" ht="21.75" customHeight="1" x14ac:dyDescent="0.3"/>
    <row r="657" ht="21.75" customHeight="1" x14ac:dyDescent="0.3"/>
    <row r="658" ht="21.75" customHeight="1" x14ac:dyDescent="0.3"/>
    <row r="659" ht="21.75" customHeight="1" x14ac:dyDescent="0.3"/>
    <row r="660" ht="21.75" customHeight="1" x14ac:dyDescent="0.3"/>
    <row r="661" ht="21.75" customHeight="1" x14ac:dyDescent="0.3"/>
    <row r="662" ht="21.75" customHeight="1" x14ac:dyDescent="0.3"/>
    <row r="663" ht="21.75" customHeight="1" x14ac:dyDescent="0.3"/>
    <row r="664" ht="21.75" customHeight="1" x14ac:dyDescent="0.3"/>
    <row r="665" ht="21.75" customHeight="1" x14ac:dyDescent="0.3"/>
    <row r="666" ht="21.75" customHeight="1" x14ac:dyDescent="0.3"/>
    <row r="667" ht="21.75" customHeight="1" x14ac:dyDescent="0.3"/>
    <row r="668" ht="21.75" customHeight="1" x14ac:dyDescent="0.3"/>
    <row r="669" ht="21.75" customHeight="1" x14ac:dyDescent="0.3"/>
    <row r="670" ht="21.75" customHeight="1" x14ac:dyDescent="0.3"/>
    <row r="671" ht="21.75" customHeight="1" x14ac:dyDescent="0.3"/>
    <row r="672" ht="21.75" customHeight="1" x14ac:dyDescent="0.3"/>
    <row r="673" ht="21.75" customHeight="1" x14ac:dyDescent="0.3"/>
    <row r="674" ht="21.75" customHeight="1" x14ac:dyDescent="0.3"/>
    <row r="675" ht="21.75" customHeight="1" x14ac:dyDescent="0.3"/>
    <row r="676" ht="21.75" customHeight="1" x14ac:dyDescent="0.3"/>
    <row r="677" ht="21.75" customHeight="1" x14ac:dyDescent="0.3"/>
    <row r="678" ht="21.75" customHeight="1" x14ac:dyDescent="0.3"/>
    <row r="679" ht="21.75" customHeight="1" x14ac:dyDescent="0.3"/>
    <row r="680" ht="21.75" customHeight="1" x14ac:dyDescent="0.3"/>
    <row r="681" ht="21.75" customHeight="1" x14ac:dyDescent="0.3"/>
    <row r="682" ht="21.75" customHeight="1" x14ac:dyDescent="0.3"/>
    <row r="683" ht="21.75" customHeight="1" x14ac:dyDescent="0.3"/>
    <row r="684" ht="21.75" customHeight="1" x14ac:dyDescent="0.3"/>
    <row r="685" ht="21.75" customHeight="1" x14ac:dyDescent="0.3"/>
    <row r="686" ht="21.75" customHeight="1" x14ac:dyDescent="0.3"/>
    <row r="687" ht="21.75" customHeight="1" x14ac:dyDescent="0.3"/>
    <row r="688" ht="21.75" customHeight="1" x14ac:dyDescent="0.3"/>
    <row r="689" ht="21.75" customHeight="1" x14ac:dyDescent="0.3"/>
    <row r="690" ht="21.75" customHeight="1" x14ac:dyDescent="0.3"/>
    <row r="691" ht="21.75" customHeight="1" x14ac:dyDescent="0.3"/>
    <row r="692" ht="21.75" customHeight="1" x14ac:dyDescent="0.3"/>
    <row r="693" ht="21.75" customHeight="1" x14ac:dyDescent="0.3"/>
    <row r="694" ht="21.75" customHeight="1" x14ac:dyDescent="0.3"/>
    <row r="695" ht="21.75" customHeight="1" x14ac:dyDescent="0.3"/>
    <row r="696" ht="21.75" customHeight="1" x14ac:dyDescent="0.3"/>
    <row r="697" ht="21.75" customHeight="1" x14ac:dyDescent="0.3"/>
    <row r="698" ht="21.75" customHeight="1" x14ac:dyDescent="0.3"/>
    <row r="699" ht="21.75" customHeight="1" x14ac:dyDescent="0.3"/>
    <row r="700" ht="21.75" customHeight="1" x14ac:dyDescent="0.3"/>
    <row r="701" ht="21.75" customHeight="1" x14ac:dyDescent="0.3"/>
    <row r="702" ht="21.75" customHeight="1" x14ac:dyDescent="0.3"/>
    <row r="703" ht="21.75" customHeight="1" x14ac:dyDescent="0.3"/>
    <row r="704" ht="21.75" customHeight="1" x14ac:dyDescent="0.3"/>
    <row r="705" ht="21.75" customHeight="1" x14ac:dyDescent="0.3"/>
    <row r="706" ht="21.75" customHeight="1" x14ac:dyDescent="0.3"/>
    <row r="707" ht="21.75" customHeight="1" x14ac:dyDescent="0.3"/>
    <row r="708" ht="21.75" customHeight="1" x14ac:dyDescent="0.3"/>
    <row r="709" ht="21.75" customHeight="1" x14ac:dyDescent="0.3"/>
    <row r="710" ht="21.75" customHeight="1" x14ac:dyDescent="0.3"/>
    <row r="711" ht="21.75" customHeight="1" x14ac:dyDescent="0.3"/>
    <row r="712" ht="21.75" customHeight="1" x14ac:dyDescent="0.3"/>
    <row r="713" ht="21.75" customHeight="1" x14ac:dyDescent="0.3"/>
    <row r="714" ht="21.75" customHeight="1" x14ac:dyDescent="0.3"/>
    <row r="715" ht="21.75" customHeight="1" x14ac:dyDescent="0.3"/>
    <row r="716" ht="21.75" customHeight="1" x14ac:dyDescent="0.3"/>
    <row r="717" ht="21.75" customHeight="1" x14ac:dyDescent="0.3"/>
    <row r="718" ht="21.75" customHeight="1" x14ac:dyDescent="0.3"/>
    <row r="719" ht="21.75" customHeight="1" x14ac:dyDescent="0.3"/>
    <row r="720" ht="21.75" customHeight="1" x14ac:dyDescent="0.3"/>
    <row r="721" ht="21.75" customHeight="1" x14ac:dyDescent="0.3"/>
    <row r="722" ht="21.75" customHeight="1" x14ac:dyDescent="0.3"/>
    <row r="723" ht="21.75" customHeight="1" x14ac:dyDescent="0.3"/>
    <row r="724" ht="21.75" customHeight="1" x14ac:dyDescent="0.3"/>
    <row r="725" ht="21.75" customHeight="1" x14ac:dyDescent="0.3"/>
    <row r="726" ht="21.75" customHeight="1" x14ac:dyDescent="0.3"/>
    <row r="727" ht="21.75" customHeight="1" x14ac:dyDescent="0.3"/>
    <row r="728" ht="21.75" customHeight="1" x14ac:dyDescent="0.3"/>
    <row r="729" ht="21.75" customHeight="1" x14ac:dyDescent="0.3"/>
    <row r="730" ht="21.75" customHeight="1" x14ac:dyDescent="0.3"/>
    <row r="731" ht="21.75" customHeight="1" x14ac:dyDescent="0.3"/>
    <row r="732" ht="21.75" customHeight="1" x14ac:dyDescent="0.3"/>
    <row r="733" ht="21.75" customHeight="1" x14ac:dyDescent="0.3"/>
    <row r="734" ht="21.75" customHeight="1" x14ac:dyDescent="0.3"/>
    <row r="735" ht="21.75" customHeight="1" x14ac:dyDescent="0.3"/>
    <row r="736" ht="21.75" customHeight="1" x14ac:dyDescent="0.3"/>
    <row r="737" ht="21.75" customHeight="1" x14ac:dyDescent="0.3"/>
    <row r="738" ht="21.75" customHeight="1" x14ac:dyDescent="0.3"/>
    <row r="739" ht="21.75" customHeight="1" x14ac:dyDescent="0.3"/>
    <row r="740" ht="21.75" customHeight="1" x14ac:dyDescent="0.3"/>
    <row r="741" ht="21.75" customHeight="1" x14ac:dyDescent="0.3"/>
    <row r="742" ht="21.75" customHeight="1" x14ac:dyDescent="0.3"/>
    <row r="743" ht="21.75" customHeight="1" x14ac:dyDescent="0.3"/>
    <row r="744" ht="21.75" customHeight="1" x14ac:dyDescent="0.3"/>
    <row r="745" ht="21.75" customHeight="1" x14ac:dyDescent="0.3"/>
    <row r="746" ht="21.75" customHeight="1" x14ac:dyDescent="0.3"/>
    <row r="747" ht="21.75" customHeight="1" x14ac:dyDescent="0.3"/>
    <row r="748" ht="21.75" customHeight="1" x14ac:dyDescent="0.3"/>
    <row r="749" ht="21.75" customHeight="1" x14ac:dyDescent="0.3"/>
    <row r="750" ht="21.75" customHeight="1" x14ac:dyDescent="0.3"/>
    <row r="751" ht="21.75" customHeight="1" x14ac:dyDescent="0.3"/>
    <row r="752" ht="21.75" customHeight="1" x14ac:dyDescent="0.3"/>
    <row r="753" ht="21.75" customHeight="1" x14ac:dyDescent="0.3"/>
    <row r="754" ht="21.75" customHeight="1" x14ac:dyDescent="0.3"/>
    <row r="755" ht="21.75" customHeight="1" x14ac:dyDescent="0.3"/>
    <row r="756" ht="21.75" customHeight="1" x14ac:dyDescent="0.3"/>
    <row r="757" ht="21.75" customHeight="1" x14ac:dyDescent="0.3"/>
    <row r="758" ht="21.75" customHeight="1" x14ac:dyDescent="0.3"/>
    <row r="759" ht="21.75" customHeight="1" x14ac:dyDescent="0.3"/>
    <row r="760" ht="21.75" customHeight="1" x14ac:dyDescent="0.3"/>
    <row r="761" ht="21.75" customHeight="1" x14ac:dyDescent="0.3"/>
    <row r="762" ht="21.75" customHeight="1" x14ac:dyDescent="0.3"/>
    <row r="763" ht="21.75" customHeight="1" x14ac:dyDescent="0.3"/>
    <row r="764" ht="21.75" customHeight="1" x14ac:dyDescent="0.3"/>
    <row r="765" ht="21.75" customHeight="1" x14ac:dyDescent="0.3"/>
    <row r="766" ht="21.75" customHeight="1" x14ac:dyDescent="0.3"/>
    <row r="767" ht="21.75" customHeight="1" x14ac:dyDescent="0.3"/>
    <row r="768" ht="21.75" customHeight="1" x14ac:dyDescent="0.3"/>
    <row r="769" ht="21.75" customHeight="1" x14ac:dyDescent="0.3"/>
    <row r="770" ht="21.75" customHeight="1" x14ac:dyDescent="0.3"/>
    <row r="771" ht="21.75" customHeight="1" x14ac:dyDescent="0.3"/>
    <row r="772" ht="21.75" customHeight="1" x14ac:dyDescent="0.3"/>
    <row r="773" ht="21.75" customHeight="1" x14ac:dyDescent="0.3"/>
    <row r="774" ht="21.75" customHeight="1" x14ac:dyDescent="0.3"/>
    <row r="775" ht="21.75" customHeight="1" x14ac:dyDescent="0.3"/>
    <row r="776" ht="21.75" customHeight="1" x14ac:dyDescent="0.3"/>
    <row r="777" ht="21.75" customHeight="1" x14ac:dyDescent="0.3"/>
    <row r="778" ht="21.75" customHeight="1" x14ac:dyDescent="0.3"/>
    <row r="779" ht="21.75" customHeight="1" x14ac:dyDescent="0.3"/>
    <row r="780" ht="21.75" customHeight="1" x14ac:dyDescent="0.3"/>
    <row r="781" ht="21.75" customHeight="1" x14ac:dyDescent="0.3"/>
    <row r="782" ht="21.75" customHeight="1" x14ac:dyDescent="0.3"/>
    <row r="783" ht="21.75" customHeight="1" x14ac:dyDescent="0.3"/>
    <row r="784" ht="21.75" customHeight="1" x14ac:dyDescent="0.3"/>
    <row r="785" ht="21.75" customHeight="1" x14ac:dyDescent="0.3"/>
    <row r="786" ht="21.75" customHeight="1" x14ac:dyDescent="0.3"/>
    <row r="787" ht="21.75" customHeight="1" x14ac:dyDescent="0.3"/>
    <row r="788" ht="21.75" customHeight="1" x14ac:dyDescent="0.3"/>
    <row r="789" ht="21.75" customHeight="1" x14ac:dyDescent="0.3"/>
    <row r="790" ht="21.75" customHeight="1" x14ac:dyDescent="0.3"/>
    <row r="791" ht="21.75" customHeight="1" x14ac:dyDescent="0.3"/>
    <row r="792" ht="21.75" customHeight="1" x14ac:dyDescent="0.3"/>
    <row r="793" ht="21.75" customHeight="1" x14ac:dyDescent="0.3"/>
    <row r="794" ht="21.75" customHeight="1" x14ac:dyDescent="0.3"/>
    <row r="795" ht="21.75" customHeight="1" x14ac:dyDescent="0.3"/>
    <row r="796" ht="21.75" customHeight="1" x14ac:dyDescent="0.3"/>
    <row r="797" ht="21.75" customHeight="1" x14ac:dyDescent="0.3"/>
    <row r="798" ht="21.75" customHeight="1" x14ac:dyDescent="0.3"/>
    <row r="799" ht="21.75" customHeight="1" x14ac:dyDescent="0.3"/>
    <row r="800" ht="21.75" customHeight="1" x14ac:dyDescent="0.3"/>
    <row r="801" ht="21.75" customHeight="1" x14ac:dyDescent="0.3"/>
    <row r="802" ht="21.75" customHeight="1" x14ac:dyDescent="0.3"/>
    <row r="803" ht="21.75" customHeight="1" x14ac:dyDescent="0.3"/>
    <row r="804" ht="21.75" customHeight="1" x14ac:dyDescent="0.3"/>
    <row r="805" ht="21.75" customHeight="1" x14ac:dyDescent="0.3"/>
    <row r="806" ht="21.75" customHeight="1" x14ac:dyDescent="0.3"/>
    <row r="807" ht="21.75" customHeight="1" x14ac:dyDescent="0.3"/>
    <row r="808" ht="21.75" customHeight="1" x14ac:dyDescent="0.3"/>
    <row r="809" ht="21.75" customHeight="1" x14ac:dyDescent="0.3"/>
    <row r="810" ht="21.75" customHeight="1" x14ac:dyDescent="0.3"/>
    <row r="811" ht="21.75" customHeight="1" x14ac:dyDescent="0.3"/>
    <row r="812" ht="21.75" customHeight="1" x14ac:dyDescent="0.3"/>
    <row r="813" ht="21.75" customHeight="1" x14ac:dyDescent="0.3"/>
    <row r="814" ht="21.75" customHeight="1" x14ac:dyDescent="0.3"/>
    <row r="815" ht="21.75" customHeight="1" x14ac:dyDescent="0.3"/>
    <row r="816" ht="21.75" customHeight="1" x14ac:dyDescent="0.3"/>
    <row r="817" ht="21.75" customHeight="1" x14ac:dyDescent="0.3"/>
    <row r="818" ht="21.75" customHeight="1" x14ac:dyDescent="0.3"/>
    <row r="819" ht="21.75" customHeight="1" x14ac:dyDescent="0.3"/>
    <row r="820" ht="21.75" customHeight="1" x14ac:dyDescent="0.3"/>
    <row r="821" ht="21.75" customHeight="1" x14ac:dyDescent="0.3"/>
    <row r="822" ht="21.75" customHeight="1" x14ac:dyDescent="0.3"/>
    <row r="823" ht="21.75" customHeight="1" x14ac:dyDescent="0.3"/>
    <row r="824" ht="21.75" customHeight="1" x14ac:dyDescent="0.3"/>
    <row r="825" ht="21.75" customHeight="1" x14ac:dyDescent="0.3"/>
    <row r="826" ht="21.75" customHeight="1" x14ac:dyDescent="0.3"/>
    <row r="827" ht="21.75" customHeight="1" x14ac:dyDescent="0.3"/>
    <row r="828" ht="21.75" customHeight="1" x14ac:dyDescent="0.3"/>
    <row r="829" ht="21.75" customHeight="1" x14ac:dyDescent="0.3"/>
    <row r="830" ht="21.75" customHeight="1" x14ac:dyDescent="0.3"/>
    <row r="831" ht="21.75" customHeight="1" x14ac:dyDescent="0.3"/>
    <row r="832" ht="21.75" customHeight="1" x14ac:dyDescent="0.3"/>
    <row r="833" ht="21.75" customHeight="1" x14ac:dyDescent="0.3"/>
    <row r="834" ht="21.75" customHeight="1" x14ac:dyDescent="0.3"/>
    <row r="835" ht="21.75" customHeight="1" x14ac:dyDescent="0.3"/>
    <row r="836" ht="21.75" customHeight="1" x14ac:dyDescent="0.3"/>
    <row r="837" ht="21.75" customHeight="1" x14ac:dyDescent="0.3"/>
    <row r="838" ht="21.75" customHeight="1" x14ac:dyDescent="0.3"/>
    <row r="839" ht="21.75" customHeight="1" x14ac:dyDescent="0.3"/>
    <row r="840" ht="21.75" customHeight="1" x14ac:dyDescent="0.3"/>
    <row r="841" ht="21.75" customHeight="1" x14ac:dyDescent="0.3"/>
    <row r="842" ht="21.75" customHeight="1" x14ac:dyDescent="0.3"/>
    <row r="843" ht="21.75" customHeight="1" x14ac:dyDescent="0.3"/>
    <row r="844" ht="21.75" customHeight="1" x14ac:dyDescent="0.3"/>
    <row r="845" ht="21.75" customHeight="1" x14ac:dyDescent="0.3"/>
    <row r="846" ht="21.75" customHeight="1" x14ac:dyDescent="0.3"/>
    <row r="847" ht="21.75" customHeight="1" x14ac:dyDescent="0.3"/>
    <row r="848" ht="21.75" customHeight="1" x14ac:dyDescent="0.3"/>
    <row r="849" ht="21.75" customHeight="1" x14ac:dyDescent="0.3"/>
    <row r="850" ht="21.75" customHeight="1" x14ac:dyDescent="0.3"/>
    <row r="851" ht="21.75" customHeight="1" x14ac:dyDescent="0.3"/>
    <row r="852" ht="21.75" customHeight="1" x14ac:dyDescent="0.3"/>
    <row r="853" ht="21.75" customHeight="1" x14ac:dyDescent="0.3"/>
    <row r="854" ht="21.75" customHeight="1" x14ac:dyDescent="0.3"/>
    <row r="855" ht="21.75" customHeight="1" x14ac:dyDescent="0.3"/>
    <row r="856" ht="21.75" customHeight="1" x14ac:dyDescent="0.3"/>
    <row r="857" ht="21.75" customHeight="1" x14ac:dyDescent="0.3"/>
    <row r="858" ht="21.75" customHeight="1" x14ac:dyDescent="0.3"/>
    <row r="859" ht="21.75" customHeight="1" x14ac:dyDescent="0.3"/>
    <row r="860" ht="21.75" customHeight="1" x14ac:dyDescent="0.3"/>
    <row r="861" ht="21.75" customHeight="1" x14ac:dyDescent="0.3"/>
    <row r="862" ht="21.75" customHeight="1" x14ac:dyDescent="0.3"/>
    <row r="863" ht="21.75" customHeight="1" x14ac:dyDescent="0.3"/>
    <row r="864" ht="21.75" customHeight="1" x14ac:dyDescent="0.3"/>
    <row r="865" ht="21.75" customHeight="1" x14ac:dyDescent="0.3"/>
    <row r="866" ht="21.75" customHeight="1" x14ac:dyDescent="0.3"/>
    <row r="867" ht="21.75" customHeight="1" x14ac:dyDescent="0.3"/>
    <row r="868" ht="21.75" customHeight="1" x14ac:dyDescent="0.3"/>
    <row r="869" ht="21.75" customHeight="1" x14ac:dyDescent="0.3"/>
    <row r="870" ht="21.75" customHeight="1" x14ac:dyDescent="0.3"/>
    <row r="871" ht="21.75" customHeight="1" x14ac:dyDescent="0.3"/>
    <row r="872" ht="21.75" customHeight="1" x14ac:dyDescent="0.3"/>
    <row r="873" ht="21.75" customHeight="1" x14ac:dyDescent="0.3"/>
    <row r="874" ht="21.75" customHeight="1" x14ac:dyDescent="0.3"/>
    <row r="875" ht="21.75" customHeight="1" x14ac:dyDescent="0.3"/>
    <row r="876" ht="21.75" customHeight="1" x14ac:dyDescent="0.3"/>
    <row r="877" ht="21.75" customHeight="1" x14ac:dyDescent="0.3"/>
    <row r="878" ht="21.75" customHeight="1" x14ac:dyDescent="0.3"/>
    <row r="879" ht="21.75" customHeight="1" x14ac:dyDescent="0.3"/>
    <row r="880" ht="21.75" customHeight="1" x14ac:dyDescent="0.3"/>
    <row r="881" ht="21.75" customHeight="1" x14ac:dyDescent="0.3"/>
    <row r="882" ht="21.75" customHeight="1" x14ac:dyDescent="0.3"/>
    <row r="883" ht="21.75" customHeight="1" x14ac:dyDescent="0.3"/>
  </sheetData>
  <mergeCells count="403">
    <mergeCell ref="B9:L10"/>
    <mergeCell ref="M9:S10"/>
    <mergeCell ref="T9:AA10"/>
    <mergeCell ref="AB9:AS9"/>
    <mergeCell ref="AB10:AG10"/>
    <mergeCell ref="AH10:AM10"/>
    <mergeCell ref="AN10:AS10"/>
    <mergeCell ref="B5:L5"/>
    <mergeCell ref="M5:W5"/>
    <mergeCell ref="X5:AH5"/>
    <mergeCell ref="AI5:AS5"/>
    <mergeCell ref="B6:L6"/>
    <mergeCell ref="M6:W6"/>
    <mergeCell ref="X6:AH6"/>
    <mergeCell ref="AI6:AS6"/>
    <mergeCell ref="B12:L12"/>
    <mergeCell ref="M12:S12"/>
    <mergeCell ref="T12:AA12"/>
    <mergeCell ref="AB12:AG12"/>
    <mergeCell ref="AH12:AM12"/>
    <mergeCell ref="AN12:AS12"/>
    <mergeCell ref="B11:L11"/>
    <mergeCell ref="M11:S11"/>
    <mergeCell ref="T11:AA11"/>
    <mergeCell ref="AB11:AG11"/>
    <mergeCell ref="AH11:AM11"/>
    <mergeCell ref="AN11:AS11"/>
    <mergeCell ref="B16:E16"/>
    <mergeCell ref="F16:L16"/>
    <mergeCell ref="M16:P16"/>
    <mergeCell ref="Q16:AB16"/>
    <mergeCell ref="AC16:AS16"/>
    <mergeCell ref="B17:AS17"/>
    <mergeCell ref="B13:L13"/>
    <mergeCell ref="M13:S13"/>
    <mergeCell ref="T13:AA13"/>
    <mergeCell ref="AB13:AG13"/>
    <mergeCell ref="AH13:AM13"/>
    <mergeCell ref="AN13:AS13"/>
    <mergeCell ref="B18:E22"/>
    <mergeCell ref="F18:I18"/>
    <mergeCell ref="J18:L18"/>
    <mergeCell ref="AC18:AS24"/>
    <mergeCell ref="F19:L24"/>
    <mergeCell ref="B23:E23"/>
    <mergeCell ref="B24:E24"/>
    <mergeCell ref="M18:P21"/>
    <mergeCell ref="Q18:AB21"/>
    <mergeCell ref="M22:P22"/>
    <mergeCell ref="Q22:AB22"/>
    <mergeCell ref="M23:P24"/>
    <mergeCell ref="Q23:AB24"/>
    <mergeCell ref="B25:E29"/>
    <mergeCell ref="F25:I25"/>
    <mergeCell ref="J25:L25"/>
    <mergeCell ref="AC25:AS31"/>
    <mergeCell ref="F26:L31"/>
    <mergeCell ref="B30:E30"/>
    <mergeCell ref="B31:E31"/>
    <mergeCell ref="M25:P28"/>
    <mergeCell ref="Q25:AB28"/>
    <mergeCell ref="M29:P29"/>
    <mergeCell ref="Q29:AB29"/>
    <mergeCell ref="M30:P31"/>
    <mergeCell ref="Q30:AB31"/>
    <mergeCell ref="B32:E36"/>
    <mergeCell ref="F32:I32"/>
    <mergeCell ref="J32:L32"/>
    <mergeCell ref="AC32:AS38"/>
    <mergeCell ref="F33:L38"/>
    <mergeCell ref="B37:E37"/>
    <mergeCell ref="B38:E38"/>
    <mergeCell ref="M32:P35"/>
    <mergeCell ref="Q32:AB35"/>
    <mergeCell ref="M36:P36"/>
    <mergeCell ref="Q36:AB36"/>
    <mergeCell ref="M37:P38"/>
    <mergeCell ref="Q37:AB38"/>
    <mergeCell ref="B39:E43"/>
    <mergeCell ref="F39:I39"/>
    <mergeCell ref="J39:L39"/>
    <mergeCell ref="AC39:AS45"/>
    <mergeCell ref="F40:L45"/>
    <mergeCell ref="B44:E44"/>
    <mergeCell ref="B45:E45"/>
    <mergeCell ref="M39:P42"/>
    <mergeCell ref="Q39:AB42"/>
    <mergeCell ref="M43:P43"/>
    <mergeCell ref="Q43:AB43"/>
    <mergeCell ref="M44:P45"/>
    <mergeCell ref="Q44:AB45"/>
    <mergeCell ref="B46:E50"/>
    <mergeCell ref="F46:I46"/>
    <mergeCell ref="J46:L46"/>
    <mergeCell ref="AC46:AS52"/>
    <mergeCell ref="F47:L52"/>
    <mergeCell ref="B51:E51"/>
    <mergeCell ref="B52:E52"/>
    <mergeCell ref="M46:P49"/>
    <mergeCell ref="Q46:AB49"/>
    <mergeCell ref="M50:P50"/>
    <mergeCell ref="Q50:AB50"/>
    <mergeCell ref="M51:P52"/>
    <mergeCell ref="Q51:AB52"/>
    <mergeCell ref="B53:E57"/>
    <mergeCell ref="F53:I53"/>
    <mergeCell ref="J53:L53"/>
    <mergeCell ref="AC53:AS59"/>
    <mergeCell ref="F54:L59"/>
    <mergeCell ref="B58:E58"/>
    <mergeCell ref="B59:E59"/>
    <mergeCell ref="M53:P56"/>
    <mergeCell ref="Q53:AB56"/>
    <mergeCell ref="M57:P57"/>
    <mergeCell ref="Q57:AB57"/>
    <mergeCell ref="M58:P59"/>
    <mergeCell ref="Q58:AB59"/>
    <mergeCell ref="B60:E64"/>
    <mergeCell ref="F60:I60"/>
    <mergeCell ref="J60:L60"/>
    <mergeCell ref="AC60:AS66"/>
    <mergeCell ref="F61:L66"/>
    <mergeCell ref="B65:E65"/>
    <mergeCell ref="B66:E66"/>
    <mergeCell ref="M60:P63"/>
    <mergeCell ref="Q60:AB63"/>
    <mergeCell ref="M64:P64"/>
    <mergeCell ref="Q64:AB64"/>
    <mergeCell ref="M65:P66"/>
    <mergeCell ref="Q65:AB66"/>
    <mergeCell ref="B67:E71"/>
    <mergeCell ref="F67:I67"/>
    <mergeCell ref="J67:L67"/>
    <mergeCell ref="AC67:AS73"/>
    <mergeCell ref="F68:L73"/>
    <mergeCell ref="B72:E72"/>
    <mergeCell ref="B73:E73"/>
    <mergeCell ref="M67:P70"/>
    <mergeCell ref="Q67:AB70"/>
    <mergeCell ref="M71:P71"/>
    <mergeCell ref="Q71:AB71"/>
    <mergeCell ref="M72:P73"/>
    <mergeCell ref="Q72:AB73"/>
    <mergeCell ref="B74:E78"/>
    <mergeCell ref="F74:I74"/>
    <mergeCell ref="J74:L74"/>
    <mergeCell ref="AC74:AS80"/>
    <mergeCell ref="F75:L80"/>
    <mergeCell ref="B79:E79"/>
    <mergeCell ref="B80:E80"/>
    <mergeCell ref="M74:P77"/>
    <mergeCell ref="Q74:AB77"/>
    <mergeCell ref="M78:P78"/>
    <mergeCell ref="Q78:AB78"/>
    <mergeCell ref="M79:P80"/>
    <mergeCell ref="Q79:AB80"/>
    <mergeCell ref="B81:E85"/>
    <mergeCell ref="F81:I81"/>
    <mergeCell ref="J81:L81"/>
    <mergeCell ref="AC81:AS87"/>
    <mergeCell ref="F82:L87"/>
    <mergeCell ref="B86:E86"/>
    <mergeCell ref="B87:E87"/>
    <mergeCell ref="M81:P84"/>
    <mergeCell ref="Q81:AB84"/>
    <mergeCell ref="M85:P85"/>
    <mergeCell ref="Q85:AB85"/>
    <mergeCell ref="M86:P87"/>
    <mergeCell ref="Q86:AB87"/>
    <mergeCell ref="B88:E92"/>
    <mergeCell ref="F88:I88"/>
    <mergeCell ref="J88:L88"/>
    <mergeCell ref="AC88:AS94"/>
    <mergeCell ref="F89:L94"/>
    <mergeCell ref="B93:E93"/>
    <mergeCell ref="B94:E94"/>
    <mergeCell ref="M88:P91"/>
    <mergeCell ref="Q88:AB91"/>
    <mergeCell ref="M92:P92"/>
    <mergeCell ref="Q92:AB92"/>
    <mergeCell ref="M93:P94"/>
    <mergeCell ref="Q93:AB94"/>
    <mergeCell ref="B95:E99"/>
    <mergeCell ref="F95:I95"/>
    <mergeCell ref="J95:L95"/>
    <mergeCell ref="AC95:AS101"/>
    <mergeCell ref="F96:L101"/>
    <mergeCell ref="B100:E100"/>
    <mergeCell ref="B101:E101"/>
    <mergeCell ref="M95:P98"/>
    <mergeCell ref="Q95:AB98"/>
    <mergeCell ref="M99:P99"/>
    <mergeCell ref="Q99:AB99"/>
    <mergeCell ref="M100:P101"/>
    <mergeCell ref="Q100:AB101"/>
    <mergeCell ref="B102:E106"/>
    <mergeCell ref="F102:I102"/>
    <mergeCell ref="J102:L102"/>
    <mergeCell ref="AC102:AS108"/>
    <mergeCell ref="F103:L108"/>
    <mergeCell ref="B107:E107"/>
    <mergeCell ref="B108:E108"/>
    <mergeCell ref="M102:P105"/>
    <mergeCell ref="Q102:AB105"/>
    <mergeCell ref="M106:P106"/>
    <mergeCell ref="Q106:AB106"/>
    <mergeCell ref="M107:P108"/>
    <mergeCell ref="Q107:AB108"/>
    <mergeCell ref="B109:E113"/>
    <mergeCell ref="F109:I109"/>
    <mergeCell ref="J109:L109"/>
    <mergeCell ref="AC109:AS115"/>
    <mergeCell ref="F110:L115"/>
    <mergeCell ref="B114:E114"/>
    <mergeCell ref="B115:E115"/>
    <mergeCell ref="M109:P112"/>
    <mergeCell ref="Q109:AB112"/>
    <mergeCell ref="M113:P113"/>
    <mergeCell ref="Q113:AB113"/>
    <mergeCell ref="M114:P115"/>
    <mergeCell ref="Q114:AB115"/>
    <mergeCell ref="B116:E120"/>
    <mergeCell ref="F116:I116"/>
    <mergeCell ref="J116:L116"/>
    <mergeCell ref="AC116:AS122"/>
    <mergeCell ref="F117:L122"/>
    <mergeCell ref="B121:E121"/>
    <mergeCell ref="B122:E122"/>
    <mergeCell ref="M116:P119"/>
    <mergeCell ref="Q116:AB119"/>
    <mergeCell ref="M120:P120"/>
    <mergeCell ref="Q120:AB120"/>
    <mergeCell ref="M121:P122"/>
    <mergeCell ref="Q121:AB122"/>
    <mergeCell ref="B123:E127"/>
    <mergeCell ref="F123:I123"/>
    <mergeCell ref="J123:L123"/>
    <mergeCell ref="AC123:AS129"/>
    <mergeCell ref="F124:L129"/>
    <mergeCell ref="B128:E128"/>
    <mergeCell ref="B129:E129"/>
    <mergeCell ref="M123:P126"/>
    <mergeCell ref="Q123:AB126"/>
    <mergeCell ref="M127:P127"/>
    <mergeCell ref="Q127:AB127"/>
    <mergeCell ref="M128:P129"/>
    <mergeCell ref="Q128:AB129"/>
    <mergeCell ref="B130:E134"/>
    <mergeCell ref="F130:I130"/>
    <mergeCell ref="J130:L130"/>
    <mergeCell ref="AC130:AS136"/>
    <mergeCell ref="F131:L136"/>
    <mergeCell ref="B135:E135"/>
    <mergeCell ref="B136:E136"/>
    <mergeCell ref="M130:P133"/>
    <mergeCell ref="Q130:AB133"/>
    <mergeCell ref="M134:P134"/>
    <mergeCell ref="Q134:AB134"/>
    <mergeCell ref="M135:P136"/>
    <mergeCell ref="Q135:AB136"/>
    <mergeCell ref="B137:E141"/>
    <mergeCell ref="F137:I137"/>
    <mergeCell ref="J137:L137"/>
    <mergeCell ref="AC137:AS143"/>
    <mergeCell ref="F138:L143"/>
    <mergeCell ref="B142:E142"/>
    <mergeCell ref="B143:E143"/>
    <mergeCell ref="M137:P140"/>
    <mergeCell ref="Q137:AB140"/>
    <mergeCell ref="M141:P141"/>
    <mergeCell ref="Q141:AB141"/>
    <mergeCell ref="M142:P143"/>
    <mergeCell ref="Q142:AB143"/>
    <mergeCell ref="B144:E148"/>
    <mergeCell ref="F144:I144"/>
    <mergeCell ref="J144:L144"/>
    <mergeCell ref="AC144:AS150"/>
    <mergeCell ref="F145:L150"/>
    <mergeCell ref="B149:E149"/>
    <mergeCell ref="B150:E150"/>
    <mergeCell ref="M144:P147"/>
    <mergeCell ref="Q144:AB147"/>
    <mergeCell ref="M148:P148"/>
    <mergeCell ref="Q148:AB148"/>
    <mergeCell ref="M149:P150"/>
    <mergeCell ref="Q149:AB150"/>
    <mergeCell ref="B151:E155"/>
    <mergeCell ref="F151:I151"/>
    <mergeCell ref="J151:L151"/>
    <mergeCell ref="AC151:AS157"/>
    <mergeCell ref="F152:L157"/>
    <mergeCell ref="B156:E156"/>
    <mergeCell ref="B157:E157"/>
    <mergeCell ref="M151:P154"/>
    <mergeCell ref="Q151:AB154"/>
    <mergeCell ref="M155:P155"/>
    <mergeCell ref="Q155:AB155"/>
    <mergeCell ref="M156:P157"/>
    <mergeCell ref="Q156:AB157"/>
    <mergeCell ref="B158:E162"/>
    <mergeCell ref="F158:I158"/>
    <mergeCell ref="J158:L158"/>
    <mergeCell ref="AC158:AS164"/>
    <mergeCell ref="F159:L164"/>
    <mergeCell ref="B163:E163"/>
    <mergeCell ref="B164:E164"/>
    <mergeCell ref="M158:P161"/>
    <mergeCell ref="Q158:AB161"/>
    <mergeCell ref="M162:P162"/>
    <mergeCell ref="Q162:AB162"/>
    <mergeCell ref="M163:P164"/>
    <mergeCell ref="Q163:AB164"/>
    <mergeCell ref="B165:E169"/>
    <mergeCell ref="F165:I165"/>
    <mergeCell ref="J165:L165"/>
    <mergeCell ref="AC165:AS171"/>
    <mergeCell ref="F166:L171"/>
    <mergeCell ref="B170:E170"/>
    <mergeCell ref="B171:E171"/>
    <mergeCell ref="M165:P168"/>
    <mergeCell ref="Q165:AB168"/>
    <mergeCell ref="M169:P169"/>
    <mergeCell ref="Q169:AB169"/>
    <mergeCell ref="M170:P171"/>
    <mergeCell ref="Q170:AB171"/>
    <mergeCell ref="B172:E176"/>
    <mergeCell ref="F172:I172"/>
    <mergeCell ref="J172:L172"/>
    <mergeCell ref="AC172:AS178"/>
    <mergeCell ref="F173:L178"/>
    <mergeCell ref="B177:E177"/>
    <mergeCell ref="B178:E178"/>
    <mergeCell ref="M172:P175"/>
    <mergeCell ref="Q172:AB175"/>
    <mergeCell ref="M176:P176"/>
    <mergeCell ref="Q176:AB176"/>
    <mergeCell ref="M177:P178"/>
    <mergeCell ref="Q177:AB178"/>
    <mergeCell ref="B179:E183"/>
    <mergeCell ref="F179:I179"/>
    <mergeCell ref="J179:L179"/>
    <mergeCell ref="AC179:AS185"/>
    <mergeCell ref="F180:L185"/>
    <mergeCell ref="B184:E184"/>
    <mergeCell ref="B185:E185"/>
    <mergeCell ref="M179:P182"/>
    <mergeCell ref="Q179:AB182"/>
    <mergeCell ref="M183:P183"/>
    <mergeCell ref="Q183:AB183"/>
    <mergeCell ref="M184:P185"/>
    <mergeCell ref="Q184:AB185"/>
    <mergeCell ref="B186:E190"/>
    <mergeCell ref="F186:I186"/>
    <mergeCell ref="J186:L186"/>
    <mergeCell ref="AC186:AS192"/>
    <mergeCell ref="F187:L192"/>
    <mergeCell ref="B191:E191"/>
    <mergeCell ref="B192:E192"/>
    <mergeCell ref="M186:P189"/>
    <mergeCell ref="Q186:AB189"/>
    <mergeCell ref="M190:P190"/>
    <mergeCell ref="Q190:AB190"/>
    <mergeCell ref="M191:P192"/>
    <mergeCell ref="Q191:AB192"/>
    <mergeCell ref="B193:E197"/>
    <mergeCell ref="F193:I193"/>
    <mergeCell ref="J193:L193"/>
    <mergeCell ref="AC193:AS199"/>
    <mergeCell ref="F194:L199"/>
    <mergeCell ref="B198:E198"/>
    <mergeCell ref="B199:E199"/>
    <mergeCell ref="M193:P196"/>
    <mergeCell ref="Q193:AB196"/>
    <mergeCell ref="M197:P197"/>
    <mergeCell ref="Q197:AB197"/>
    <mergeCell ref="M198:P199"/>
    <mergeCell ref="Q198:AB199"/>
    <mergeCell ref="B200:E204"/>
    <mergeCell ref="F200:I200"/>
    <mergeCell ref="J200:L200"/>
    <mergeCell ref="AC200:AS206"/>
    <mergeCell ref="F201:L206"/>
    <mergeCell ref="B205:E205"/>
    <mergeCell ref="B206:E206"/>
    <mergeCell ref="M200:P203"/>
    <mergeCell ref="Q200:AB203"/>
    <mergeCell ref="M204:P204"/>
    <mergeCell ref="Q204:AB204"/>
    <mergeCell ref="M205:P206"/>
    <mergeCell ref="Q205:AB206"/>
    <mergeCell ref="B207:E211"/>
    <mergeCell ref="F207:I207"/>
    <mergeCell ref="J207:L207"/>
    <mergeCell ref="AC207:AS213"/>
    <mergeCell ref="F208:L213"/>
    <mergeCell ref="B212:E212"/>
    <mergeCell ref="B213:E213"/>
    <mergeCell ref="M207:P210"/>
    <mergeCell ref="Q207:AB210"/>
    <mergeCell ref="M211:P211"/>
    <mergeCell ref="Q211:AB211"/>
    <mergeCell ref="M212:P213"/>
    <mergeCell ref="Q212:AB2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fitToHeight="10" orientation="portrait" r:id="rId1"/>
  <rowBreaks count="4" manualBreakCount="4">
    <brk id="45" min="1" max="44" man="1"/>
    <brk id="87" min="1" max="44" man="1"/>
    <brk id="129" min="1" max="44" man="1"/>
    <brk id="171" min="1" max="4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11</vt:i4>
      </vt:variant>
    </vt:vector>
  </HeadingPairs>
  <TitlesOfParts>
    <vt:vector size="17" baseType="lpstr">
      <vt:lpstr>기술감리 검토사항</vt:lpstr>
      <vt:lpstr>공법별 일련번호</vt:lpstr>
      <vt:lpstr>차수별 감리보고서</vt:lpstr>
      <vt:lpstr>공법별 체크리스트(마이크로파일+기초확장)</vt:lpstr>
      <vt:lpstr>공법별 체크리스트(철골외부부착가새(간접접합))</vt:lpstr>
      <vt:lpstr>공법별 체크리스트(콘크리트채움벽)</vt:lpstr>
      <vt:lpstr>'공법별 일련번호'!Print_Area</vt:lpstr>
      <vt:lpstr>'공법별 체크리스트(마이크로파일+기초확장)'!Print_Area</vt:lpstr>
      <vt:lpstr>'공법별 체크리스트(철골외부부착가새(간접접합))'!Print_Area</vt:lpstr>
      <vt:lpstr>'공법별 체크리스트(콘크리트채움벽)'!Print_Area</vt:lpstr>
      <vt:lpstr>'기술감리 검토사항'!Print_Area</vt:lpstr>
      <vt:lpstr>'차수별 감리보고서'!Print_Area</vt:lpstr>
      <vt:lpstr>'공법별 일련번호'!Print_Titles</vt:lpstr>
      <vt:lpstr>'공법별 체크리스트(마이크로파일+기초확장)'!Print_Titles</vt:lpstr>
      <vt:lpstr>'공법별 체크리스트(철골외부부착가새(간접접합))'!Print_Titles</vt:lpstr>
      <vt:lpstr>'공법별 체크리스트(콘크리트채움벽)'!Print_Titles</vt:lpstr>
      <vt:lpstr>'기술감리 검토사항'!Print_Titles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user29</cp:lastModifiedBy>
  <cp:lastPrinted>2025-11-26T06:38:55Z</cp:lastPrinted>
  <dcterms:created xsi:type="dcterms:W3CDTF">2025-10-18T03:46:15Z</dcterms:created>
  <dcterms:modified xsi:type="dcterms:W3CDTF">2025-12-02T00:24:05Z</dcterms:modified>
</cp:coreProperties>
</file>